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-105" yWindow="-105" windowWidth="19425" windowHeight="10425" tabRatio="843"/>
  </bookViews>
  <sheets>
    <sheet name="AVANCES EN MODELO DE DOCENCIA" sheetId="10" r:id="rId1"/>
    <sheet name="Avance a Jun 2021" sheetId="14" r:id="rId2"/>
    <sheet name="Avance a Dic 2021" sheetId="13" r:id="rId3"/>
  </sheets>
  <definedNames>
    <definedName name="_xlnm.Print_Area" localSheetId="2">'Avance a Dic 2021'!$A$1:$AK$96</definedName>
    <definedName name="_xlnm.Print_Area" localSheetId="1">'Avance a Jun 2021'!$A$1:$AK$96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9" i="13" l="1"/>
  <c r="AP53" i="14" l="1"/>
  <c r="AO53" i="14"/>
  <c r="AG69" i="14"/>
  <c r="AK69" i="14"/>
  <c r="AQ53" i="14" s="1"/>
  <c r="D31" i="10" l="1"/>
  <c r="C31" i="10"/>
  <c r="B31" i="10"/>
  <c r="D53" i="10"/>
  <c r="C53" i="10"/>
  <c r="B53" i="10"/>
  <c r="AP53" i="13"/>
  <c r="AP42" i="13"/>
  <c r="AO53" i="13"/>
  <c r="AG69" i="13"/>
  <c r="AK69" i="13"/>
  <c r="AQ53" i="13" s="1"/>
  <c r="F20" i="10" l="1"/>
  <c r="E25" i="14" l="1"/>
  <c r="E25" i="13" l="1"/>
  <c r="H53" i="10" l="1"/>
  <c r="I53" i="10"/>
  <c r="G53" i="10"/>
  <c r="F52" i="10"/>
  <c r="K52" i="10"/>
  <c r="J52" i="10"/>
  <c r="M41" i="13" l="1"/>
  <c r="E41" i="13"/>
  <c r="AQ52" i="14"/>
  <c r="AC69" i="14"/>
  <c r="AQ51" i="14" s="1"/>
  <c r="Y69" i="14"/>
  <c r="AQ50" i="14" s="1"/>
  <c r="U69" i="14"/>
  <c r="AQ49" i="14" s="1"/>
  <c r="Q69" i="14"/>
  <c r="AQ48" i="14" s="1"/>
  <c r="M69" i="14"/>
  <c r="AQ47" i="14" s="1"/>
  <c r="I69" i="14"/>
  <c r="AQ46" i="14" s="1"/>
  <c r="E69" i="14"/>
  <c r="AQ45" i="14" s="1"/>
  <c r="AG55" i="14"/>
  <c r="AQ44" i="14" s="1"/>
  <c r="AC55" i="14"/>
  <c r="AQ43" i="14" s="1"/>
  <c r="Y55" i="14"/>
  <c r="AQ42" i="14" s="1"/>
  <c r="U55" i="14"/>
  <c r="AQ41" i="14" s="1"/>
  <c r="Q55" i="14"/>
  <c r="AQ40" i="14" s="1"/>
  <c r="M55" i="14"/>
  <c r="AQ39" i="14" s="1"/>
  <c r="I55" i="14"/>
  <c r="AQ38" i="14" s="1"/>
  <c r="E55" i="14"/>
  <c r="AQ37" i="14" s="1"/>
  <c r="AP52" i="14"/>
  <c r="AO52" i="14"/>
  <c r="AP51" i="14"/>
  <c r="AO51" i="14"/>
  <c r="AP50" i="14"/>
  <c r="AO50" i="14"/>
  <c r="AP49" i="14"/>
  <c r="AO49" i="14"/>
  <c r="AP48" i="14"/>
  <c r="AO48" i="14"/>
  <c r="AP47" i="14"/>
  <c r="AO47" i="14"/>
  <c r="AP46" i="14"/>
  <c r="AP45" i="14"/>
  <c r="AO45" i="14"/>
  <c r="AP44" i="14"/>
  <c r="AO44" i="14"/>
  <c r="AP43" i="14"/>
  <c r="AO43" i="14"/>
  <c r="AP42" i="14"/>
  <c r="AO42" i="14"/>
  <c r="AP41" i="14"/>
  <c r="AO41" i="14"/>
  <c r="AG41" i="14"/>
  <c r="AQ36" i="14" s="1"/>
  <c r="AC41" i="14"/>
  <c r="AQ35" i="14" s="1"/>
  <c r="Y41" i="14"/>
  <c r="AQ34" i="14" s="1"/>
  <c r="U41" i="14"/>
  <c r="AQ33" i="14" s="1"/>
  <c r="Q41" i="14"/>
  <c r="AQ32" i="14" s="1"/>
  <c r="M41" i="14"/>
  <c r="AQ31" i="14" s="1"/>
  <c r="I41" i="14"/>
  <c r="AQ30" i="14" s="1"/>
  <c r="E41" i="14"/>
  <c r="AQ29" i="14" s="1"/>
  <c r="AP40" i="14"/>
  <c r="AO40" i="14"/>
  <c r="AP39" i="14"/>
  <c r="AO39" i="14"/>
  <c r="AP38" i="14"/>
  <c r="AO38" i="14"/>
  <c r="AP37" i="14"/>
  <c r="AO37" i="14"/>
  <c r="AP36" i="14"/>
  <c r="AO36" i="14"/>
  <c r="AP35" i="14"/>
  <c r="AO35" i="14"/>
  <c r="AP34" i="14"/>
  <c r="AO34" i="14"/>
  <c r="AP33" i="14"/>
  <c r="AO33" i="14"/>
  <c r="AP32" i="14"/>
  <c r="AO32" i="14"/>
  <c r="AP31" i="14"/>
  <c r="AO31" i="14"/>
  <c r="AP30" i="14"/>
  <c r="AO30" i="14"/>
  <c r="AP29" i="14"/>
  <c r="AO29" i="14"/>
  <c r="Q41" i="13" l="1"/>
  <c r="AP52" i="13" l="1"/>
  <c r="AO52" i="13"/>
  <c r="AO51" i="13"/>
  <c r="E13" i="10" l="1"/>
  <c r="AQ52" i="13"/>
  <c r="E55" i="13"/>
  <c r="AG41" i="13"/>
  <c r="AC41" i="13"/>
  <c r="Y41" i="13"/>
  <c r="U41" i="13"/>
  <c r="I41" i="13"/>
  <c r="F17" i="10" l="1"/>
  <c r="I69" i="13" l="1"/>
  <c r="M69" i="13"/>
  <c r="AP46" i="13" l="1"/>
  <c r="AP44" i="13"/>
  <c r="AQ46" i="13"/>
  <c r="K50" i="10"/>
  <c r="J50" i="10"/>
  <c r="K49" i="10"/>
  <c r="J49" i="10"/>
  <c r="K48" i="10"/>
  <c r="J48" i="10"/>
  <c r="K46" i="10"/>
  <c r="J46" i="10"/>
  <c r="K45" i="10"/>
  <c r="J45" i="10"/>
  <c r="K44" i="10"/>
  <c r="J44" i="10"/>
  <c r="K43" i="10"/>
  <c r="J43" i="10"/>
  <c r="K42" i="10"/>
  <c r="J42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I31" i="10"/>
  <c r="H31" i="10"/>
  <c r="G31" i="10"/>
  <c r="K27" i="10"/>
  <c r="J27" i="10"/>
  <c r="K26" i="10"/>
  <c r="J26" i="10"/>
  <c r="K25" i="10"/>
  <c r="J25" i="10"/>
  <c r="I22" i="10"/>
  <c r="H22" i="10"/>
  <c r="G22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J53" i="10" l="1"/>
  <c r="K53" i="10"/>
  <c r="K31" i="10"/>
  <c r="J31" i="10"/>
  <c r="K22" i="10"/>
  <c r="J22" i="10"/>
  <c r="F50" i="10"/>
  <c r="E50" i="10"/>
  <c r="F49" i="10"/>
  <c r="E49" i="10"/>
  <c r="F48" i="10"/>
  <c r="E48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27" i="10"/>
  <c r="E27" i="10"/>
  <c r="F26" i="10"/>
  <c r="E26" i="10"/>
  <c r="F25" i="10"/>
  <c r="E25" i="10"/>
  <c r="D22" i="10"/>
  <c r="C22" i="10"/>
  <c r="B22" i="10"/>
  <c r="E20" i="10"/>
  <c r="F19" i="10"/>
  <c r="E19" i="10"/>
  <c r="F18" i="10"/>
  <c r="E18" i="10"/>
  <c r="E17" i="10"/>
  <c r="F16" i="10"/>
  <c r="E16" i="10"/>
  <c r="F15" i="10"/>
  <c r="E15" i="10"/>
  <c r="F14" i="10"/>
  <c r="E14" i="10"/>
  <c r="F13" i="10"/>
  <c r="F12" i="10"/>
  <c r="E12" i="10"/>
  <c r="E53" i="10" l="1"/>
  <c r="F53" i="10"/>
  <c r="E31" i="10"/>
  <c r="F31" i="10"/>
  <c r="E22" i="10"/>
  <c r="F22" i="10"/>
  <c r="AC69" i="13" l="1"/>
  <c r="AQ51" i="13" s="1"/>
  <c r="Y69" i="13"/>
  <c r="AQ50" i="13" s="1"/>
  <c r="U69" i="13"/>
  <c r="AQ49" i="13" s="1"/>
  <c r="AQ48" i="13"/>
  <c r="AQ47" i="13"/>
  <c r="E69" i="13"/>
  <c r="AQ45" i="13" s="1"/>
  <c r="AG55" i="13"/>
  <c r="AQ44" i="13" s="1"/>
  <c r="AC55" i="13"/>
  <c r="AQ43" i="13" s="1"/>
  <c r="Y55" i="13"/>
  <c r="AQ42" i="13" s="1"/>
  <c r="U55" i="13"/>
  <c r="AQ41" i="13" s="1"/>
  <c r="Q55" i="13"/>
  <c r="AQ40" i="13" s="1"/>
  <c r="M55" i="13"/>
  <c r="AQ39" i="13" s="1"/>
  <c r="I55" i="13"/>
  <c r="AQ38" i="13" s="1"/>
  <c r="AQ37" i="13"/>
  <c r="AP51" i="13"/>
  <c r="AP50" i="13"/>
  <c r="AO50" i="13"/>
  <c r="AP49" i="13"/>
  <c r="AO49" i="13"/>
  <c r="AP48" i="13"/>
  <c r="AO48" i="13"/>
  <c r="AP47" i="13"/>
  <c r="AO47" i="13"/>
  <c r="AP45" i="13"/>
  <c r="AO45" i="13"/>
  <c r="AO44" i="13"/>
  <c r="AP43" i="13"/>
  <c r="AO43" i="13"/>
  <c r="AO42" i="13"/>
  <c r="AP41" i="13"/>
  <c r="AO41" i="13"/>
  <c r="AQ36" i="13"/>
  <c r="AQ35" i="13"/>
  <c r="AQ34" i="13"/>
  <c r="AQ33" i="13"/>
  <c r="AQ32" i="13"/>
  <c r="AQ31" i="13"/>
  <c r="AQ30" i="13"/>
  <c r="AQ29" i="13"/>
  <c r="AP40" i="13"/>
  <c r="AO40" i="13"/>
  <c r="AP39" i="13"/>
  <c r="AO39" i="13"/>
  <c r="AP38" i="13"/>
  <c r="AO38" i="13"/>
  <c r="AP37" i="13"/>
  <c r="AO37" i="13"/>
  <c r="AP36" i="13"/>
  <c r="AO36" i="13"/>
  <c r="AP35" i="13"/>
  <c r="AO35" i="13"/>
  <c r="AP34" i="13"/>
  <c r="AO34" i="13"/>
  <c r="AP33" i="13"/>
  <c r="AO33" i="13"/>
  <c r="AP32" i="13"/>
  <c r="AO32" i="13"/>
  <c r="AP31" i="13"/>
  <c r="AO31" i="13"/>
  <c r="AP30" i="13"/>
  <c r="AO30" i="13"/>
  <c r="AP29" i="13"/>
  <c r="AO29" i="13"/>
</calcChain>
</file>

<file path=xl/comments1.xml><?xml version="1.0" encoding="utf-8"?>
<comments xmlns="http://schemas.openxmlformats.org/spreadsheetml/2006/main">
  <authors>
    <author>Lizette Lamas Plesent</author>
    <author>Usuario de Windows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Lizette Lamas Plesent:</t>
        </r>
        <r>
          <rPr>
            <sz val="9"/>
            <color indexed="81"/>
            <rFont val="Tahoma"/>
            <family val="2"/>
          </rPr>
          <t xml:space="preserve">
Evaluación del Aprendizaje II y III. Se convirtieron en un solo Módulo.</t>
        </r>
      </text>
    </comment>
    <comment ref="A46" authorId="1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completa el nombre integrando la palabra "didácticas" después de Técnicas.</t>
        </r>
      </text>
    </comment>
  </commentList>
</comments>
</file>

<file path=xl/sharedStrings.xml><?xml version="1.0" encoding="utf-8"?>
<sst xmlns="http://schemas.openxmlformats.org/spreadsheetml/2006/main" count="586" uniqueCount="87">
  <si>
    <t>Agronomía</t>
  </si>
  <si>
    <t>#prof</t>
  </si>
  <si>
    <t>Arquitectura</t>
  </si>
  <si>
    <t>Comunicación y Mercadotecnia</t>
  </si>
  <si>
    <t>Derecho</t>
  </si>
  <si>
    <t>Acreditados</t>
  </si>
  <si>
    <t>Por acreditar</t>
  </si>
  <si>
    <t>Módulo</t>
  </si>
  <si>
    <t>Total</t>
  </si>
  <si>
    <t>%</t>
  </si>
  <si>
    <t xml:space="preserve">Concluyeron: </t>
  </si>
  <si>
    <t>Diseño</t>
  </si>
  <si>
    <t>Odontología</t>
  </si>
  <si>
    <t>Veterinaria</t>
  </si>
  <si>
    <t>Fines de la Educación</t>
  </si>
  <si>
    <t>Comunidades de aprendizaje</t>
  </si>
  <si>
    <t>Relación Maestro-Alumno</t>
  </si>
  <si>
    <t>TOTALES</t>
  </si>
  <si>
    <t>Comunidades de Aprendizaje</t>
  </si>
  <si>
    <t>Inducción al Modelo de Docencia</t>
  </si>
  <si>
    <t>Horas /hombre</t>
  </si>
  <si>
    <t>Cursos</t>
  </si>
  <si>
    <t>Cursos Nivel Básico</t>
  </si>
  <si>
    <t>CAPACITACIÓN DEL MODELO DE DOCENCIA</t>
  </si>
  <si>
    <t>INDICADORES DEL MODELO DE DOCENCIA</t>
  </si>
  <si>
    <t>Totales</t>
  </si>
  <si>
    <t xml:space="preserve">TOTALES </t>
  </si>
  <si>
    <t xml:space="preserve">Disciplina en el aula </t>
  </si>
  <si>
    <t xml:space="preserve">La voz como recurso didáctico </t>
  </si>
  <si>
    <t>Resolución de conflictos en el aula</t>
  </si>
  <si>
    <t xml:space="preserve">Indicadores por Escuela </t>
  </si>
  <si>
    <t>Manejo del Estrés</t>
  </si>
  <si>
    <t>Preparatoria Américas</t>
  </si>
  <si>
    <t>Centro de Lenguas Campestre</t>
  </si>
  <si>
    <t>Preparatoria JAT</t>
  </si>
  <si>
    <t>Preparatoria Salamanca</t>
  </si>
  <si>
    <t>Preparatoria San Fco</t>
  </si>
  <si>
    <t>Secundaria San Fco</t>
  </si>
  <si>
    <t>Cursos Actualización Permanente</t>
  </si>
  <si>
    <t>Formación Integral Campestre</t>
  </si>
  <si>
    <t>CONCLUYERON MODELO</t>
  </si>
  <si>
    <t>Diseño de objetivos de aprendizaje</t>
  </si>
  <si>
    <t>Planeación del proceso aprendizaje-enseñanza I</t>
  </si>
  <si>
    <t>Métodos facilitadores del proceso aprendizaje - enseñanza I</t>
  </si>
  <si>
    <t>Evaluación del aprendizaje I</t>
  </si>
  <si>
    <t>Métodos facilitadores del proceso aprendizaje - enseñanza II</t>
  </si>
  <si>
    <t>Métodos facilitadores del proceso aprendizaje - enseñanza III</t>
  </si>
  <si>
    <t>Estrategias de trabajo colaborativo</t>
  </si>
  <si>
    <t>Competencias para optimizar el proceso de aprendizaje - enseñanza en el aula I</t>
  </si>
  <si>
    <t>Competencias para optimizar el proceso de aprendizaje - enseñanza en el aula II</t>
  </si>
  <si>
    <t>Taller de elaboración de rúbricas de evaluación</t>
  </si>
  <si>
    <t>Estrategias para favorecer la metacognición en el aula</t>
  </si>
  <si>
    <t>Introducción a las TIC en la educación</t>
  </si>
  <si>
    <t>Cursos de TIC</t>
  </si>
  <si>
    <t>El cuidado de la salud en la formación del maestro lasallista</t>
  </si>
  <si>
    <t>Nivel Secundaria, Preparatoria, Profesional Asociado y Licenciatura</t>
  </si>
  <si>
    <t>Negocios</t>
  </si>
  <si>
    <t>Ingeniería Civil, Mecánica e Industrial</t>
  </si>
  <si>
    <t>Horas por curso</t>
  </si>
  <si>
    <t>Horas capacitación</t>
  </si>
  <si>
    <r>
      <t>Dinámica de grupos en ambientes educativos</t>
    </r>
    <r>
      <rPr>
        <b/>
        <sz val="10"/>
        <rFont val="Arial"/>
        <family val="2"/>
      </rPr>
      <t xml:space="preserve"> </t>
    </r>
  </si>
  <si>
    <t>Espíritu y estilo Lasallistas</t>
  </si>
  <si>
    <t>Negocios Salamanca</t>
  </si>
  <si>
    <t>Patrimonio Cultural y expresiones artísticas como recursos didácticos</t>
  </si>
  <si>
    <t>Ingenierías Salamanca</t>
  </si>
  <si>
    <t>Diseño de Prácticas Docentes en el Centro de Neurociencias</t>
  </si>
  <si>
    <t>Tecnologías de Información</t>
  </si>
  <si>
    <t>Fundamentos de Diseño Instruccional</t>
  </si>
  <si>
    <t>Espíritu y Estilo Lasallista</t>
  </si>
  <si>
    <t>Centro de Lenguas Salamanca</t>
  </si>
  <si>
    <t>Formación Integral Salamanca</t>
  </si>
  <si>
    <t>Diseño de Proyectos de Investigación en el Centro de Neurociencias</t>
  </si>
  <si>
    <t>Ciencias Sociales y Humanidades Campestre</t>
  </si>
  <si>
    <t>Ciencias Sociales y Humanidades Salamanca</t>
  </si>
  <si>
    <t>Turismo y Gastronomía</t>
  </si>
  <si>
    <t>Las tareas de aprendizaje y su auto-organización I. (Curso)</t>
  </si>
  <si>
    <t>Entorno personales de aprendizaje (Habilidades básicas para el uso de TIC en educación)</t>
  </si>
  <si>
    <t>Aprendizaje Basado en Video (Las TIC en la gestión de la información para la práctica docente)</t>
  </si>
  <si>
    <t>Plataforma Educativa De La Salle (Planeación y seguimiento a través de las TIC)</t>
  </si>
  <si>
    <t>Cincias Sociales y Humanidades Campestre</t>
  </si>
  <si>
    <t>Evaluación del Aprendizaje II y III. Pruebas objetivas</t>
  </si>
  <si>
    <t>Enfermería</t>
  </si>
  <si>
    <t>INDICADORES GLOBALES A DICIEMBRE 2021</t>
  </si>
  <si>
    <t>INDICADORES GLOBALES A JUNIO 2021</t>
  </si>
  <si>
    <t>Enero-Junio 2021</t>
  </si>
  <si>
    <t>Julio-Diciembre 2021</t>
  </si>
  <si>
    <t>Técnicas didácticas para el manejo de grupos numerosos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</si>
</sst>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1"/>
      <color theme="0"/>
      <name val="Arial"/>
      <family val="2"/>
    </font>
    <font>
      <sz val="9"/>
      <color theme="0"/>
      <name val="Arial"/>
      <family val="2"/>
    </font>
    <font>
      <i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1C2A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</cellStyleXfs>
  <cellXfs count="287">
    <xf numFmtId="0" fontId="0" fillId="0" borderId="0" xfId="0"/>
    <xf numFmtId="0" fontId="1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3" fillId="2" borderId="0" xfId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vertical="center"/>
      <protection hidden="1"/>
    </xf>
    <xf numFmtId="9" fontId="3" fillId="2" borderId="0" xfId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9" fontId="2" fillId="2" borderId="0" xfId="1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9" fontId="2" fillId="2" borderId="0" xfId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 wrapText="1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" fillId="2" borderId="74" xfId="0" applyFont="1" applyFill="1" applyBorder="1" applyAlignment="1" applyProtection="1">
      <alignment horizontal="center" vertical="center"/>
      <protection hidden="1"/>
    </xf>
    <xf numFmtId="0" fontId="1" fillId="2" borderId="77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/>
      <protection hidden="1"/>
    </xf>
    <xf numFmtId="0" fontId="1" fillId="2" borderId="4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4" fillId="3" borderId="16" xfId="0" applyFont="1" applyFill="1" applyBorder="1" applyAlignment="1" applyProtection="1">
      <alignment horizontal="right"/>
      <protection hidden="1"/>
    </xf>
    <xf numFmtId="0" fontId="15" fillId="3" borderId="19" xfId="0" applyFont="1" applyFill="1" applyBorder="1" applyAlignment="1" applyProtection="1">
      <alignment horizontal="center" vertical="center"/>
      <protection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7" fillId="3" borderId="16" xfId="0" applyFont="1" applyFill="1" applyBorder="1" applyAlignment="1" applyProtection="1">
      <alignment horizontal="right"/>
      <protection hidden="1"/>
    </xf>
    <xf numFmtId="0" fontId="17" fillId="3" borderId="19" xfId="0" applyFont="1" applyFill="1" applyBorder="1" applyAlignment="1" applyProtection="1">
      <alignment horizontal="center" vertical="center"/>
      <protection hidden="1"/>
    </xf>
    <xf numFmtId="0" fontId="17" fillId="3" borderId="13" xfId="0" applyFont="1" applyFill="1" applyBorder="1" applyAlignment="1" applyProtection="1">
      <alignment horizontal="center" vertical="center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28" xfId="0" applyFont="1" applyFill="1" applyBorder="1" applyAlignment="1" applyProtection="1">
      <alignment horizontal="center" vertical="center" wrapText="1"/>
      <protection hidden="1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9" fontId="17" fillId="3" borderId="38" xfId="1" applyNumberFormat="1" applyFont="1" applyFill="1" applyBorder="1" applyAlignment="1" applyProtection="1">
      <alignment horizontal="center" vertical="center"/>
      <protection hidden="1"/>
    </xf>
    <xf numFmtId="0" fontId="2" fillId="4" borderId="34" xfId="0" applyFont="1" applyFill="1" applyBorder="1" applyAlignment="1" applyProtection="1">
      <alignment horizontal="center" vertical="center" wrapText="1"/>
      <protection hidden="1"/>
    </xf>
    <xf numFmtId="0" fontId="18" fillId="3" borderId="37" xfId="0" applyFont="1" applyFill="1" applyBorder="1" applyAlignment="1" applyProtection="1">
      <alignment horizontal="center" vertical="center"/>
      <protection hidden="1"/>
    </xf>
    <xf numFmtId="0" fontId="18" fillId="3" borderId="34" xfId="0" applyFont="1" applyFill="1" applyBorder="1" applyAlignment="1" applyProtection="1">
      <alignment horizontal="center" vertical="center"/>
      <protection hidden="1"/>
    </xf>
    <xf numFmtId="0" fontId="18" fillId="3" borderId="69" xfId="0" applyFont="1" applyFill="1" applyBorder="1" applyAlignment="1" applyProtection="1">
      <alignment horizontal="center" vertical="center"/>
      <protection hidden="1"/>
    </xf>
    <xf numFmtId="0" fontId="18" fillId="3" borderId="35" xfId="0" applyFont="1" applyFill="1" applyBorder="1" applyAlignment="1" applyProtection="1">
      <alignment horizontal="center" vertical="center"/>
      <protection hidden="1"/>
    </xf>
    <xf numFmtId="0" fontId="18" fillId="3" borderId="32" xfId="0" applyFont="1" applyFill="1" applyBorder="1" applyAlignment="1" applyProtection="1">
      <alignment horizontal="center" vertical="center"/>
      <protection hidden="1"/>
    </xf>
    <xf numFmtId="0" fontId="18" fillId="3" borderId="52" xfId="0" applyFont="1" applyFill="1" applyBorder="1" applyAlignment="1" applyProtection="1">
      <alignment horizontal="center" vertical="center"/>
      <protection hidden="1"/>
    </xf>
    <xf numFmtId="0" fontId="18" fillId="3" borderId="53" xfId="0" applyFont="1" applyFill="1" applyBorder="1" applyAlignment="1" applyProtection="1">
      <alignment horizontal="center" vertical="center"/>
      <protection hidden="1"/>
    </xf>
    <xf numFmtId="0" fontId="18" fillId="3" borderId="54" xfId="0" applyFont="1" applyFill="1" applyBorder="1" applyAlignment="1" applyProtection="1">
      <alignment horizontal="center" vertical="center"/>
      <protection hidden="1"/>
    </xf>
    <xf numFmtId="0" fontId="18" fillId="3" borderId="65" xfId="0" applyFont="1" applyFill="1" applyBorder="1" applyAlignment="1" applyProtection="1">
      <alignment horizontal="center" vertical="center"/>
      <protection hidden="1"/>
    </xf>
    <xf numFmtId="0" fontId="18" fillId="3" borderId="56" xfId="0" applyFont="1" applyFill="1" applyBorder="1" applyAlignment="1" applyProtection="1">
      <alignment horizontal="center" vertical="center"/>
      <protection hidden="1"/>
    </xf>
    <xf numFmtId="0" fontId="18" fillId="3" borderId="66" xfId="0" applyFont="1" applyFill="1" applyBorder="1" applyAlignment="1" applyProtection="1">
      <alignment horizontal="center" vertical="center"/>
      <protection hidden="1"/>
    </xf>
    <xf numFmtId="0" fontId="18" fillId="3" borderId="55" xfId="0" applyFont="1" applyFill="1" applyBorder="1" applyAlignment="1" applyProtection="1">
      <alignment horizontal="center" vertical="center"/>
      <protection hidden="1"/>
    </xf>
    <xf numFmtId="0" fontId="18" fillId="3" borderId="57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0" fontId="3" fillId="2" borderId="1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9" fontId="5" fillId="2" borderId="0" xfId="1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9" fontId="3" fillId="2" borderId="0" xfId="0" applyNumberFormat="1" applyFont="1" applyFill="1" applyAlignment="1" applyProtection="1">
      <alignment horizontal="left" vertical="center"/>
      <protection hidden="1"/>
    </xf>
    <xf numFmtId="1" fontId="3" fillId="2" borderId="0" xfId="0" applyNumberFormat="1" applyFont="1" applyFill="1" applyBorder="1" applyAlignment="1" applyProtection="1">
      <alignment horizontal="center" vertical="center"/>
      <protection hidden="1"/>
    </xf>
    <xf numFmtId="0" fontId="18" fillId="3" borderId="80" xfId="0" applyFont="1" applyFill="1" applyBorder="1" applyAlignment="1" applyProtection="1">
      <alignment horizontal="center" vertical="center"/>
      <protection hidden="1"/>
    </xf>
    <xf numFmtId="0" fontId="18" fillId="3" borderId="81" xfId="0" applyFont="1" applyFill="1" applyBorder="1" applyAlignment="1" applyProtection="1">
      <alignment horizontal="center" vertical="center"/>
      <protection hidden="1"/>
    </xf>
    <xf numFmtId="0" fontId="18" fillId="3" borderId="82" xfId="0" applyFont="1" applyFill="1" applyBorder="1" applyAlignment="1" applyProtection="1">
      <alignment horizontal="center" vertical="center"/>
      <protection hidden="1"/>
    </xf>
    <xf numFmtId="0" fontId="17" fillId="3" borderId="38" xfId="0" applyFont="1" applyFill="1" applyBorder="1" applyAlignment="1" applyProtection="1">
      <alignment horizontal="center"/>
      <protection hidden="1"/>
    </xf>
    <xf numFmtId="0" fontId="18" fillId="3" borderId="44" xfId="0" applyFont="1" applyFill="1" applyBorder="1" applyAlignment="1" applyProtection="1">
      <alignment horizontal="center" vertical="center"/>
      <protection hidden="1"/>
    </xf>
    <xf numFmtId="0" fontId="18" fillId="3" borderId="89" xfId="0" applyFont="1" applyFill="1" applyBorder="1" applyAlignment="1" applyProtection="1">
      <alignment horizontal="center" vertical="center"/>
      <protection hidden="1"/>
    </xf>
    <xf numFmtId="0" fontId="5" fillId="5" borderId="13" xfId="0" applyFont="1" applyFill="1" applyBorder="1" applyAlignment="1" applyProtection="1">
      <alignment vertical="center"/>
      <protection hidden="1"/>
    </xf>
    <xf numFmtId="0" fontId="6" fillId="5" borderId="22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 wrapText="1"/>
      <protection hidden="1"/>
    </xf>
    <xf numFmtId="0" fontId="6" fillId="5" borderId="51" xfId="0" applyFont="1" applyFill="1" applyBorder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5" fillId="5" borderId="42" xfId="0" applyFont="1" applyFill="1" applyBorder="1" applyAlignment="1" applyProtection="1">
      <alignment vertical="center"/>
      <protection hidden="1"/>
    </xf>
    <xf numFmtId="0" fontId="6" fillId="5" borderId="86" xfId="0" applyFont="1" applyFill="1" applyBorder="1" applyAlignment="1" applyProtection="1">
      <alignment horizontal="center" vertical="center"/>
      <protection hidden="1"/>
    </xf>
    <xf numFmtId="0" fontId="3" fillId="5" borderId="19" xfId="0" applyFont="1" applyFill="1" applyBorder="1" applyAlignment="1" applyProtection="1">
      <alignment horizontal="center" vertical="center" wrapText="1"/>
      <protection hidden="1"/>
    </xf>
    <xf numFmtId="0" fontId="3" fillId="5" borderId="28" xfId="0" applyFont="1" applyFill="1" applyBorder="1" applyAlignment="1" applyProtection="1">
      <alignment horizontal="center" vertical="center" wrapText="1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9" fontId="3" fillId="2" borderId="0" xfId="1" applyNumberFormat="1" applyFont="1" applyFill="1" applyBorder="1" applyAlignment="1" applyProtection="1">
      <alignment horizontal="left" vertical="center"/>
      <protection hidden="1"/>
    </xf>
    <xf numFmtId="9" fontId="4" fillId="2" borderId="0" xfId="1" applyNumberFormat="1" applyFont="1" applyFill="1" applyBorder="1" applyAlignment="1" applyProtection="1">
      <alignment horizontal="left" vertical="center"/>
      <protection hidden="1"/>
    </xf>
    <xf numFmtId="9" fontId="3" fillId="2" borderId="0" xfId="1" applyNumberFormat="1" applyFont="1" applyFill="1" applyBorder="1" applyAlignment="1" applyProtection="1">
      <alignment horizontal="left" vertical="center" wrapText="1"/>
      <protection hidden="1"/>
    </xf>
    <xf numFmtId="9" fontId="3" fillId="2" borderId="0" xfId="1" applyNumberFormat="1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vertical="center" wrapText="1"/>
      <protection hidden="1"/>
    </xf>
    <xf numFmtId="0" fontId="1" fillId="2" borderId="25" xfId="0" applyFont="1" applyFill="1" applyBorder="1" applyAlignment="1" applyProtection="1">
      <alignment vertical="center"/>
      <protection hidden="1"/>
    </xf>
    <xf numFmtId="0" fontId="1" fillId="2" borderId="26" xfId="0" applyFont="1" applyFill="1" applyBorder="1" applyAlignment="1" applyProtection="1">
      <alignment wrapText="1"/>
      <protection hidden="1"/>
    </xf>
    <xf numFmtId="0" fontId="1" fillId="2" borderId="27" xfId="0" applyFont="1" applyFill="1" applyBorder="1" applyAlignment="1" applyProtection="1">
      <alignment vertical="center"/>
      <protection hidden="1"/>
    </xf>
    <xf numFmtId="0" fontId="1" fillId="2" borderId="76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84" xfId="0" applyFont="1" applyFill="1" applyBorder="1" applyAlignment="1" applyProtection="1">
      <alignment horizontal="center" vertical="center"/>
      <protection hidden="1"/>
    </xf>
    <xf numFmtId="0" fontId="1" fillId="2" borderId="87" xfId="0" applyFont="1" applyFill="1" applyBorder="1" applyAlignment="1" applyProtection="1">
      <alignment horizontal="center" vertical="center"/>
      <protection hidden="1"/>
    </xf>
    <xf numFmtId="0" fontId="1" fillId="2" borderId="88" xfId="0" applyFont="1" applyFill="1" applyBorder="1" applyAlignment="1" applyProtection="1">
      <alignment horizontal="center" vertical="center"/>
      <protection hidden="1"/>
    </xf>
    <xf numFmtId="0" fontId="10" fillId="5" borderId="35" xfId="0" applyFont="1" applyFill="1" applyBorder="1" applyAlignment="1" applyProtection="1">
      <alignment horizontal="center" vertical="center" wrapText="1"/>
      <protection hidden="1"/>
    </xf>
    <xf numFmtId="0" fontId="10" fillId="5" borderId="69" xfId="0" applyFont="1" applyFill="1" applyBorder="1" applyAlignment="1" applyProtection="1">
      <alignment horizontal="center" vertical="center" wrapText="1"/>
      <protection hidden="1"/>
    </xf>
    <xf numFmtId="0" fontId="2" fillId="5" borderId="34" xfId="0" applyFont="1" applyFill="1" applyBorder="1" applyAlignment="1" applyProtection="1">
      <alignment horizontal="center" vertical="center" wrapText="1"/>
      <protection hidden="1"/>
    </xf>
    <xf numFmtId="0" fontId="10" fillId="4" borderId="35" xfId="0" applyFont="1" applyFill="1" applyBorder="1" applyAlignment="1" applyProtection="1">
      <alignment horizontal="center" vertical="center" wrapText="1"/>
      <protection hidden="1"/>
    </xf>
    <xf numFmtId="0" fontId="12" fillId="4" borderId="69" xfId="0" applyFont="1" applyFill="1" applyBorder="1" applyAlignment="1" applyProtection="1">
      <alignment horizontal="center" vertical="center" wrapText="1"/>
      <protection hidden="1"/>
    </xf>
    <xf numFmtId="0" fontId="10" fillId="4" borderId="69" xfId="0" applyFont="1" applyFill="1" applyBorder="1" applyAlignment="1" applyProtection="1">
      <alignment horizontal="center" vertical="center" wrapText="1"/>
      <protection hidden="1"/>
    </xf>
    <xf numFmtId="0" fontId="1" fillId="2" borderId="75" xfId="0" applyFont="1" applyFill="1" applyBorder="1" applyAlignment="1" applyProtection="1">
      <alignment vertical="center"/>
      <protection hidden="1"/>
    </xf>
    <xf numFmtId="0" fontId="1" fillId="2" borderId="26" xfId="0" applyFont="1" applyFill="1" applyBorder="1" applyAlignment="1" applyProtection="1">
      <alignment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1" fillId="6" borderId="6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2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2" borderId="83" xfId="0" applyFont="1" applyFill="1" applyBorder="1" applyAlignment="1" applyProtection="1">
      <alignment horizontal="center" vertical="center"/>
      <protection hidden="1"/>
    </xf>
    <xf numFmtId="0" fontId="1" fillId="6" borderId="87" xfId="0" applyFont="1" applyFill="1" applyBorder="1" applyAlignment="1" applyProtection="1">
      <alignment horizontal="center" vertical="center"/>
      <protection hidden="1"/>
    </xf>
    <xf numFmtId="0" fontId="2" fillId="6" borderId="34" xfId="0" applyFont="1" applyFill="1" applyBorder="1" applyAlignment="1" applyProtection="1">
      <alignment horizontal="center" vertical="center" wrapText="1"/>
      <protection hidden="1"/>
    </xf>
    <xf numFmtId="0" fontId="10" fillId="6" borderId="35" xfId="0" applyFont="1" applyFill="1" applyBorder="1" applyAlignment="1" applyProtection="1">
      <alignment horizontal="center" vertical="center" wrapText="1"/>
      <protection hidden="1"/>
    </xf>
    <xf numFmtId="0" fontId="10" fillId="6" borderId="69" xfId="0" applyFont="1" applyFill="1" applyBorder="1" applyAlignment="1" applyProtection="1">
      <alignment horizontal="center" vertical="center" wrapText="1"/>
      <protection hidden="1"/>
    </xf>
    <xf numFmtId="0" fontId="12" fillId="6" borderId="69" xfId="0" applyFont="1" applyFill="1" applyBorder="1" applyAlignment="1" applyProtection="1">
      <alignment horizontal="center" vertical="center" wrapText="1"/>
      <protection hidden="1"/>
    </xf>
    <xf numFmtId="0" fontId="21" fillId="7" borderId="19" xfId="0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wrapText="1"/>
      <protection hidden="1"/>
    </xf>
    <xf numFmtId="0" fontId="20" fillId="7" borderId="19" xfId="0" applyFont="1" applyFill="1" applyBorder="1" applyAlignment="1" applyProtection="1">
      <alignment horizontal="center" vertical="center"/>
      <protection hidden="1"/>
    </xf>
    <xf numFmtId="0" fontId="20" fillId="7" borderId="28" xfId="0" applyFont="1" applyFill="1" applyBorder="1" applyAlignment="1" applyProtection="1">
      <alignment horizontal="center" vertical="center"/>
      <protection hidden="1"/>
    </xf>
    <xf numFmtId="0" fontId="20" fillId="7" borderId="28" xfId="0" applyFont="1" applyFill="1" applyBorder="1" applyAlignment="1" applyProtection="1">
      <alignment horizontal="center" vertical="center" wrapText="1"/>
      <protection hidden="1"/>
    </xf>
    <xf numFmtId="0" fontId="20" fillId="7" borderId="15" xfId="0" applyFont="1" applyFill="1" applyBorder="1" applyAlignment="1" applyProtection="1">
      <alignment horizontal="center" vertical="center"/>
      <protection hidden="1"/>
    </xf>
    <xf numFmtId="0" fontId="20" fillId="7" borderId="90" xfId="0" applyFont="1" applyFill="1" applyBorder="1" applyAlignment="1" applyProtection="1">
      <alignment horizontal="center" vertical="center"/>
      <protection hidden="1"/>
    </xf>
    <xf numFmtId="0" fontId="2" fillId="4" borderId="58" xfId="0" applyFont="1" applyFill="1" applyBorder="1" applyAlignment="1" applyProtection="1">
      <alignment horizontal="center" vertical="center"/>
      <protection hidden="1"/>
    </xf>
    <xf numFmtId="0" fontId="2" fillId="4" borderId="59" xfId="0" applyFont="1" applyFill="1" applyBorder="1" applyAlignment="1" applyProtection="1">
      <alignment horizontal="center" vertical="center"/>
      <protection hidden="1"/>
    </xf>
    <xf numFmtId="0" fontId="2" fillId="4" borderId="60" xfId="0" applyFont="1" applyFill="1" applyBorder="1" applyAlignment="1" applyProtection="1">
      <alignment horizontal="center" vertical="center"/>
      <protection hidden="1"/>
    </xf>
    <xf numFmtId="0" fontId="2" fillId="4" borderId="61" xfId="0" applyFont="1" applyFill="1" applyBorder="1" applyAlignment="1" applyProtection="1">
      <alignment horizontal="center" vertical="center"/>
      <protection hidden="1"/>
    </xf>
    <xf numFmtId="0" fontId="2" fillId="4" borderId="6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7" fillId="3" borderId="64" xfId="0" applyFont="1" applyFill="1" applyBorder="1" applyAlignment="1" applyProtection="1">
      <alignment horizontal="center" vertical="center"/>
      <protection hidden="1"/>
    </xf>
    <xf numFmtId="0" fontId="2" fillId="6" borderId="58" xfId="0" applyFont="1" applyFill="1" applyBorder="1" applyAlignment="1" applyProtection="1">
      <alignment horizontal="center" vertical="center"/>
      <protection hidden="1"/>
    </xf>
    <xf numFmtId="0" fontId="2" fillId="6" borderId="59" xfId="0" applyFont="1" applyFill="1" applyBorder="1" applyAlignment="1" applyProtection="1">
      <alignment horizontal="center" vertical="center"/>
      <protection hidden="1"/>
    </xf>
    <xf numFmtId="0" fontId="2" fillId="6" borderId="60" xfId="0" applyFont="1" applyFill="1" applyBorder="1" applyAlignment="1" applyProtection="1">
      <alignment horizontal="center" vertical="center"/>
      <protection hidden="1"/>
    </xf>
    <xf numFmtId="0" fontId="2" fillId="6" borderId="68" xfId="0" applyFont="1" applyFill="1" applyBorder="1" applyAlignment="1" applyProtection="1">
      <alignment horizontal="center" vertical="center"/>
      <protection hidden="1"/>
    </xf>
    <xf numFmtId="0" fontId="2" fillId="6" borderId="61" xfId="0" applyFont="1" applyFill="1" applyBorder="1" applyAlignment="1" applyProtection="1">
      <alignment horizontal="center" vertical="center"/>
      <protection hidden="1"/>
    </xf>
    <xf numFmtId="0" fontId="15" fillId="7" borderId="1" xfId="0" applyFont="1" applyFill="1" applyBorder="1" applyAlignment="1" applyProtection="1">
      <alignment horizontal="center" vertical="center"/>
      <protection hidden="1"/>
    </xf>
    <xf numFmtId="0" fontId="15" fillId="7" borderId="40" xfId="0" applyFont="1" applyFill="1" applyBorder="1" applyAlignment="1" applyProtection="1">
      <alignment horizontal="center" vertical="center"/>
      <protection hidden="1"/>
    </xf>
    <xf numFmtId="0" fontId="14" fillId="7" borderId="42" xfId="0" applyFont="1" applyFill="1" applyBorder="1" applyAlignment="1" applyProtection="1">
      <alignment horizontal="center" vertical="center"/>
      <protection hidden="1"/>
    </xf>
    <xf numFmtId="0" fontId="14" fillId="7" borderId="62" xfId="0" applyFont="1" applyFill="1" applyBorder="1" applyAlignment="1" applyProtection="1">
      <alignment horizontal="center" vertical="center"/>
      <protection hidden="1"/>
    </xf>
    <xf numFmtId="0" fontId="15" fillId="7" borderId="2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47" xfId="0" applyFont="1" applyFill="1" applyBorder="1" applyAlignment="1" applyProtection="1">
      <alignment horizontal="left" vertical="center"/>
      <protection hidden="1"/>
    </xf>
    <xf numFmtId="0" fontId="3" fillId="2" borderId="21" xfId="0" applyFont="1" applyFill="1" applyBorder="1" applyAlignment="1" applyProtection="1">
      <alignment horizontal="left" vertical="center" wrapText="1"/>
      <protection hidden="1"/>
    </xf>
    <xf numFmtId="0" fontId="3" fillId="2" borderId="30" xfId="0" applyFont="1" applyFill="1" applyBorder="1" applyAlignment="1" applyProtection="1">
      <alignment horizontal="left" vertical="center" wrapText="1"/>
      <protection hidden="1"/>
    </xf>
    <xf numFmtId="0" fontId="17" fillId="3" borderId="62" xfId="0" applyFont="1" applyFill="1" applyBorder="1" applyAlignment="1" applyProtection="1">
      <alignment horizontal="center" vertical="center"/>
      <protection hidden="1"/>
    </xf>
    <xf numFmtId="0" fontId="17" fillId="3" borderId="63" xfId="0" applyFont="1" applyFill="1" applyBorder="1" applyAlignment="1" applyProtection="1">
      <alignment horizontal="center" vertical="center"/>
      <protection hidden="1"/>
    </xf>
    <xf numFmtId="0" fontId="17" fillId="3" borderId="6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3" fillId="2" borderId="47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9" fillId="7" borderId="16" xfId="0" applyFont="1" applyFill="1" applyBorder="1" applyAlignment="1" applyProtection="1">
      <alignment horizontal="center" vertical="center" wrapText="1"/>
      <protection hidden="1"/>
    </xf>
    <xf numFmtId="0" fontId="19" fillId="7" borderId="18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4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2" fillId="4" borderId="58" xfId="0" applyFont="1" applyFill="1" applyBorder="1" applyAlignment="1" applyProtection="1">
      <alignment horizontal="center" vertical="center"/>
      <protection hidden="1"/>
    </xf>
    <xf numFmtId="0" fontId="2" fillId="4" borderId="59" xfId="0" applyFont="1" applyFill="1" applyBorder="1" applyAlignment="1" applyProtection="1">
      <alignment horizontal="center" vertical="center"/>
      <protection hidden="1"/>
    </xf>
    <xf numFmtId="0" fontId="2" fillId="4" borderId="60" xfId="0" applyFont="1" applyFill="1" applyBorder="1" applyAlignment="1" applyProtection="1">
      <alignment horizontal="center" vertical="center"/>
      <protection hidden="1"/>
    </xf>
    <xf numFmtId="0" fontId="2" fillId="4" borderId="61" xfId="0" applyFont="1" applyFill="1" applyBorder="1" applyAlignment="1" applyProtection="1">
      <alignment horizontal="center" vertical="center"/>
      <protection hidden="1"/>
    </xf>
    <xf numFmtId="0" fontId="2" fillId="4" borderId="68" xfId="0" applyFont="1" applyFill="1" applyBorder="1" applyAlignment="1" applyProtection="1">
      <alignment horizontal="center" vertical="center"/>
      <protection hidden="1"/>
    </xf>
    <xf numFmtId="0" fontId="2" fillId="4" borderId="33" xfId="0" applyFont="1" applyFill="1" applyBorder="1" applyAlignment="1" applyProtection="1">
      <alignment horizontal="center" vertical="center" wrapText="1"/>
      <protection hidden="1"/>
    </xf>
    <xf numFmtId="0" fontId="2" fillId="4" borderId="32" xfId="0" applyFont="1" applyFill="1" applyBorder="1" applyAlignment="1" applyProtection="1">
      <alignment horizontal="center" vertical="center" wrapText="1"/>
      <protection hidden="1"/>
    </xf>
    <xf numFmtId="0" fontId="2" fillId="5" borderId="67" xfId="0" applyFont="1" applyFill="1" applyBorder="1" applyAlignment="1" applyProtection="1">
      <alignment horizontal="center" vertical="center" wrapText="1"/>
      <protection hidden="1"/>
    </xf>
    <xf numFmtId="0" fontId="2" fillId="5" borderId="32" xfId="0" applyFont="1" applyFill="1" applyBorder="1" applyAlignment="1" applyProtection="1">
      <alignment horizontal="center" vertical="center" wrapText="1"/>
      <protection hidden="1"/>
    </xf>
    <xf numFmtId="0" fontId="2" fillId="5" borderId="33" xfId="0" applyFont="1" applyFill="1" applyBorder="1" applyAlignment="1" applyProtection="1">
      <alignment horizontal="center" vertical="center" wrapText="1"/>
      <protection hidden="1"/>
    </xf>
    <xf numFmtId="0" fontId="2" fillId="4" borderId="67" xfId="0" applyFont="1" applyFill="1" applyBorder="1" applyAlignment="1" applyProtection="1">
      <alignment horizontal="center" vertical="center" wrapText="1"/>
      <protection hidden="1"/>
    </xf>
    <xf numFmtId="0" fontId="3" fillId="5" borderId="41" xfId="0" applyFont="1" applyFill="1" applyBorder="1" applyAlignment="1" applyProtection="1">
      <alignment horizontal="center" vertical="center" wrapText="1"/>
      <protection hidden="1"/>
    </xf>
    <xf numFmtId="0" fontId="3" fillId="5" borderId="39" xfId="0" applyFont="1" applyFill="1" applyBorder="1" applyAlignment="1" applyProtection="1">
      <alignment horizontal="center" vertical="center" wrapText="1"/>
      <protection hidden="1"/>
    </xf>
    <xf numFmtId="0" fontId="4" fillId="5" borderId="19" xfId="0" applyFont="1" applyFill="1" applyBorder="1" applyAlignment="1" applyProtection="1">
      <alignment horizontal="center" vertical="center"/>
      <protection hidden="1"/>
    </xf>
    <xf numFmtId="0" fontId="4" fillId="5" borderId="28" xfId="0" applyFont="1" applyFill="1" applyBorder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3" fillId="2" borderId="46" xfId="0" applyFont="1" applyFill="1" applyBorder="1" applyAlignment="1" applyProtection="1">
      <alignment horizontal="left" vertic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17" fillId="3" borderId="41" xfId="0" applyFont="1" applyFill="1" applyBorder="1" applyAlignment="1" applyProtection="1">
      <alignment horizontal="center" vertical="center"/>
      <protection hidden="1"/>
    </xf>
    <xf numFmtId="0" fontId="17" fillId="3" borderId="0" xfId="0" applyFont="1" applyFill="1" applyBorder="1" applyAlignment="1" applyProtection="1">
      <alignment horizontal="center" vertical="center"/>
      <protection hidden="1"/>
    </xf>
    <xf numFmtId="0" fontId="17" fillId="3" borderId="39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4" borderId="40" xfId="0" applyFont="1" applyFill="1" applyBorder="1" applyAlignment="1" applyProtection="1">
      <alignment horizontal="center" vertical="center"/>
      <protection hidden="1"/>
    </xf>
    <xf numFmtId="0" fontId="8" fillId="4" borderId="24" xfId="0" applyFont="1" applyFill="1" applyBorder="1" applyAlignment="1" applyProtection="1">
      <alignment horizontal="center" vertical="center"/>
      <protection hidden="1"/>
    </xf>
    <xf numFmtId="0" fontId="8" fillId="4" borderId="62" xfId="0" applyFont="1" applyFill="1" applyBorder="1" applyAlignment="1" applyProtection="1">
      <alignment horizontal="center" vertical="center"/>
      <protection hidden="1"/>
    </xf>
    <xf numFmtId="0" fontId="8" fillId="4" borderId="63" xfId="0" applyFont="1" applyFill="1" applyBorder="1" applyAlignment="1" applyProtection="1">
      <alignment horizontal="center" vertical="center"/>
      <protection hidden="1"/>
    </xf>
    <xf numFmtId="0" fontId="8" fillId="4" borderId="64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7" fillId="3" borderId="40" xfId="0" applyFont="1" applyFill="1" applyBorder="1" applyAlignment="1" applyProtection="1">
      <alignment horizontal="center" vertical="center"/>
      <protection hidden="1"/>
    </xf>
    <xf numFmtId="0" fontId="17" fillId="3" borderId="24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6" fillId="3" borderId="40" xfId="0" applyFont="1" applyFill="1" applyBorder="1" applyAlignment="1" applyProtection="1">
      <alignment horizontal="center" vertical="center"/>
      <protection hidden="1"/>
    </xf>
    <xf numFmtId="0" fontId="2" fillId="6" borderId="33" xfId="0" applyFont="1" applyFill="1" applyBorder="1" applyAlignment="1" applyProtection="1">
      <alignment horizontal="center" vertical="center" wrapText="1"/>
      <protection hidden="1"/>
    </xf>
    <xf numFmtId="0" fontId="2" fillId="6" borderId="32" xfId="0" applyFont="1" applyFill="1" applyBorder="1" applyAlignment="1" applyProtection="1">
      <alignment horizontal="center" vertical="center" wrapText="1"/>
      <protection hidden="1"/>
    </xf>
    <xf numFmtId="0" fontId="2" fillId="6" borderId="58" xfId="0" applyFont="1" applyFill="1" applyBorder="1" applyAlignment="1" applyProtection="1">
      <alignment horizontal="center" vertical="center"/>
      <protection hidden="1"/>
    </xf>
    <xf numFmtId="0" fontId="2" fillId="6" borderId="59" xfId="0" applyFont="1" applyFill="1" applyBorder="1" applyAlignment="1" applyProtection="1">
      <alignment horizontal="center" vertical="center"/>
      <protection hidden="1"/>
    </xf>
    <xf numFmtId="0" fontId="2" fillId="6" borderId="60" xfId="0" applyFont="1" applyFill="1" applyBorder="1" applyAlignment="1" applyProtection="1">
      <alignment horizontal="center" vertical="center"/>
      <protection hidden="1"/>
    </xf>
    <xf numFmtId="0" fontId="2" fillId="6" borderId="61" xfId="0" applyFont="1" applyFill="1" applyBorder="1" applyAlignment="1" applyProtection="1">
      <alignment horizontal="center" vertical="center"/>
      <protection hidden="1"/>
    </xf>
    <xf numFmtId="0" fontId="2" fillId="6" borderId="68" xfId="0" applyFont="1" applyFill="1" applyBorder="1" applyAlignment="1" applyProtection="1">
      <alignment horizontal="center" vertical="center"/>
      <protection hidden="1"/>
    </xf>
    <xf numFmtId="0" fontId="2" fillId="6" borderId="67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24" xfId="0" applyFont="1" applyFill="1" applyBorder="1" applyAlignment="1" applyProtection="1">
      <alignment horizontal="center" vertical="center" wrapText="1"/>
      <protection hidden="1"/>
    </xf>
    <xf numFmtId="0" fontId="3" fillId="4" borderId="41" xfId="0" applyFont="1" applyFill="1" applyBorder="1" applyAlignment="1" applyProtection="1">
      <alignment horizontal="center" vertical="center" wrapText="1"/>
      <protection hidden="1"/>
    </xf>
    <xf numFmtId="0" fontId="3" fillId="4" borderId="39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 applyProtection="1">
      <alignment horizontal="center" vertical="center"/>
      <protection hidden="1"/>
    </xf>
    <xf numFmtId="0" fontId="4" fillId="4" borderId="28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1" fillId="2" borderId="3" xfId="2" applyFont="1" applyFill="1" applyBorder="1" applyAlignment="1" applyProtection="1">
      <alignment horizontal="left" vertical="center" wrapText="1"/>
      <protection hidden="1"/>
    </xf>
    <xf numFmtId="0" fontId="4" fillId="2" borderId="43" xfId="0" applyFont="1" applyFill="1" applyBorder="1" applyAlignment="1" applyProtection="1">
      <alignment horizontal="center" vertical="center" wrapText="1"/>
      <protection hidden="1"/>
    </xf>
    <xf numFmtId="0" fontId="13" fillId="2" borderId="34" xfId="0" applyFont="1" applyFill="1" applyBorder="1" applyAlignment="1" applyProtection="1">
      <alignment horizontal="center" vertical="center" wrapText="1"/>
      <protection hidden="1"/>
    </xf>
    <xf numFmtId="0" fontId="13" fillId="2" borderId="35" xfId="0" applyFont="1" applyFill="1" applyBorder="1" applyAlignment="1" applyProtection="1">
      <alignment horizontal="center" vertical="center" wrapText="1"/>
      <protection hidden="1"/>
    </xf>
    <xf numFmtId="0" fontId="13" fillId="2" borderId="31" xfId="0" applyFont="1" applyFill="1" applyBorder="1" applyAlignment="1" applyProtection="1">
      <alignment horizontal="center" vertical="center" wrapText="1"/>
      <protection hidden="1"/>
    </xf>
    <xf numFmtId="0" fontId="13" fillId="2" borderId="36" xfId="0" applyFont="1" applyFill="1" applyBorder="1" applyAlignment="1" applyProtection="1">
      <alignment horizontal="center" vertical="center" wrapText="1"/>
      <protection hidden="1"/>
    </xf>
    <xf numFmtId="0" fontId="13" fillId="2" borderId="70" xfId="0" applyFont="1" applyFill="1" applyBorder="1" applyAlignment="1" applyProtection="1">
      <alignment horizontal="center" vertical="center" wrapText="1"/>
      <protection hidden="1"/>
    </xf>
    <xf numFmtId="0" fontId="13" fillId="2" borderId="71" xfId="0" applyFont="1" applyFill="1" applyBorder="1" applyAlignment="1" applyProtection="1">
      <alignment horizontal="center" vertical="center" wrapText="1"/>
      <protection hidden="1"/>
    </xf>
    <xf numFmtId="0" fontId="25" fillId="2" borderId="38" xfId="0" applyFont="1" applyFill="1" applyBorder="1" applyAlignment="1" applyProtection="1">
      <alignment horizontal="center" vertical="center" wrapText="1"/>
      <protection hidden="1"/>
    </xf>
    <xf numFmtId="0" fontId="13" fillId="2" borderId="72" xfId="0" applyFont="1" applyFill="1" applyBorder="1" applyAlignment="1" applyProtection="1">
      <alignment horizontal="center" vertical="center" wrapText="1"/>
      <protection hidden="1"/>
    </xf>
    <xf numFmtId="0" fontId="13" fillId="2" borderId="78" xfId="0" applyFont="1" applyFill="1" applyBorder="1" applyAlignment="1" applyProtection="1">
      <alignment horizontal="center" vertical="center" wrapText="1"/>
      <protection hidden="1"/>
    </xf>
    <xf numFmtId="0" fontId="13" fillId="2" borderId="79" xfId="0" applyFont="1" applyFill="1" applyBorder="1" applyAlignment="1" applyProtection="1">
      <alignment horizontal="center" vertical="center" wrapText="1"/>
      <protection hidden="1"/>
    </xf>
    <xf numFmtId="0" fontId="13" fillId="2" borderId="73" xfId="0" applyFont="1" applyFill="1" applyBorder="1" applyAlignment="1" applyProtection="1">
      <alignment horizontal="center" vertical="center" wrapText="1"/>
      <protection hidden="1"/>
    </xf>
    <xf numFmtId="0" fontId="13" fillId="2" borderId="59" xfId="0" applyFont="1" applyFill="1" applyBorder="1" applyAlignment="1" applyProtection="1">
      <alignment horizontal="center" vertical="center" wrapText="1"/>
      <protection hidden="1"/>
    </xf>
    <xf numFmtId="0" fontId="13" fillId="2" borderId="60" xfId="0" applyFont="1" applyFill="1" applyBorder="1" applyAlignment="1" applyProtection="1">
      <alignment horizontal="center" vertical="center" wrapText="1"/>
      <protection hidden="1"/>
    </xf>
    <xf numFmtId="0" fontId="13" fillId="2" borderId="85" xfId="0" applyFont="1" applyFill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horizontal="center" vertical="center" wrapText="1"/>
      <protection hidden="1"/>
    </xf>
    <xf numFmtId="9" fontId="4" fillId="2" borderId="49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44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9" fontId="4" fillId="2" borderId="64" xfId="0" applyNumberFormat="1" applyFont="1" applyFill="1" applyBorder="1" applyAlignment="1" applyProtection="1">
      <alignment horizontal="center" vertical="center" wrapText="1"/>
      <protection hidden="1"/>
    </xf>
    <xf numFmtId="1" fontId="13" fillId="2" borderId="72" xfId="0" applyNumberFormat="1" applyFont="1" applyFill="1" applyBorder="1" applyAlignment="1" applyProtection="1">
      <alignment horizontal="center" vertical="center" wrapText="1"/>
      <protection hidden="1"/>
    </xf>
    <xf numFmtId="1" fontId="13" fillId="2" borderId="31" xfId="0" applyNumberFormat="1" applyFont="1" applyFill="1" applyBorder="1" applyAlignment="1" applyProtection="1">
      <alignment horizontal="center" vertical="center" wrapText="1"/>
      <protection hidden="1"/>
    </xf>
    <xf numFmtId="1" fontId="13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37" xfId="0" applyFont="1" applyFill="1" applyBorder="1" applyAlignment="1" applyProtection="1">
      <alignment horizontal="center" vertical="center" wrapText="1"/>
      <protection hidden="1"/>
    </xf>
    <xf numFmtId="1" fontId="13" fillId="2" borderId="73" xfId="0" applyNumberFormat="1" applyFont="1" applyFill="1" applyBorder="1" applyAlignment="1" applyProtection="1">
      <alignment horizontal="center" vertical="center" wrapText="1"/>
      <protection hidden="1"/>
    </xf>
    <xf numFmtId="1" fontId="13" fillId="2" borderId="70" xfId="0" applyNumberFormat="1" applyFont="1" applyFill="1" applyBorder="1" applyAlignment="1" applyProtection="1">
      <alignment horizontal="center" vertical="center" wrapText="1"/>
      <protection hidden="1"/>
    </xf>
    <xf numFmtId="1" fontId="13" fillId="2" borderId="7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8" xfId="0" applyFont="1" applyFill="1" applyBorder="1" applyAlignment="1" applyProtection="1">
      <alignment horizontal="center" vertical="center" wrapText="1"/>
      <protection hidden="1"/>
    </xf>
    <xf numFmtId="0" fontId="13" fillId="0" borderId="72" xfId="0" applyFont="1" applyFill="1" applyBorder="1" applyAlignment="1" applyProtection="1">
      <alignment horizontal="center" vertical="center" wrapText="1"/>
      <protection hidden="1"/>
    </xf>
    <xf numFmtId="0" fontId="13" fillId="0" borderId="31" xfId="0" applyFont="1" applyFill="1" applyBorder="1" applyAlignment="1" applyProtection="1">
      <alignment horizontal="center" vertical="center" wrapText="1"/>
      <protection hidden="1"/>
    </xf>
    <xf numFmtId="0" fontId="13" fillId="0" borderId="36" xfId="0" applyFont="1" applyFill="1" applyBorder="1" applyAlignment="1" applyProtection="1">
      <alignment horizontal="center" vertical="center" wrapText="1"/>
      <protection hidden="1"/>
    </xf>
    <xf numFmtId="0" fontId="13" fillId="0" borderId="78" xfId="0" applyFont="1" applyFill="1" applyBorder="1" applyAlignment="1" applyProtection="1">
      <alignment horizontal="center" vertical="center" wrapText="1"/>
      <protection hidden="1"/>
    </xf>
    <xf numFmtId="0" fontId="13" fillId="0" borderId="79" xfId="0" applyFont="1" applyFill="1" applyBorder="1" applyAlignment="1" applyProtection="1">
      <alignment horizontal="center" vertical="center" wrapText="1"/>
      <protection hidden="1"/>
    </xf>
    <xf numFmtId="0" fontId="13" fillId="0" borderId="37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0" fontId="13" fillId="0" borderId="35" xfId="0" applyFont="1" applyFill="1" applyBorder="1" applyAlignment="1" applyProtection="1">
      <alignment horizontal="center" vertical="center" wrapText="1"/>
      <protection hidden="1"/>
    </xf>
    <xf numFmtId="0" fontId="13" fillId="0" borderId="73" xfId="0" applyFont="1" applyFill="1" applyBorder="1" applyAlignment="1" applyProtection="1">
      <alignment horizontal="center" vertical="center" wrapText="1"/>
      <protection hidden="1"/>
    </xf>
    <xf numFmtId="0" fontId="13" fillId="0" borderId="70" xfId="0" applyFont="1" applyFill="1" applyBorder="1" applyAlignment="1" applyProtection="1">
      <alignment horizontal="center" vertical="center" wrapText="1"/>
      <protection hidden="1"/>
    </xf>
    <xf numFmtId="0" fontId="13" fillId="0" borderId="71" xfId="0" applyFont="1" applyFill="1" applyBorder="1" applyAlignment="1" applyProtection="1">
      <alignment horizontal="center" vertical="center" wrapText="1"/>
      <protection hidden="1"/>
    </xf>
    <xf numFmtId="0" fontId="13" fillId="0" borderId="59" xfId="0" applyFont="1" applyFill="1" applyBorder="1" applyAlignment="1" applyProtection="1">
      <alignment horizontal="center" vertical="center" wrapText="1"/>
      <protection hidden="1"/>
    </xf>
    <xf numFmtId="0" fontId="13" fillId="0" borderId="60" xfId="0" applyFont="1" applyFill="1" applyBorder="1" applyAlignment="1" applyProtection="1">
      <alignment horizontal="center" vertical="center" wrapText="1"/>
      <protection hidden="1"/>
    </xf>
    <xf numFmtId="0" fontId="13" fillId="0" borderId="85" xfId="0" applyFont="1" applyFill="1" applyBorder="1" applyAlignment="1" applyProtection="1">
      <alignment horizontal="center" vertical="center" wrapText="1"/>
      <protection hidden="1"/>
    </xf>
    <xf numFmtId="1" fontId="13" fillId="0" borderId="72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31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36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73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70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71" xfId="0" applyNumberFormat="1" applyFont="1" applyFill="1" applyBorder="1" applyAlignment="1" applyProtection="1">
      <alignment horizontal="center" vertical="center" wrapText="1"/>
      <protection hidden="1"/>
    </xf>
  </cellXfs>
  <cellStyles count="5">
    <cellStyle name="Normal" xfId="0" builtinId="0"/>
    <cellStyle name="Normal 2" xfId="3"/>
    <cellStyle name="Normal 2 2" xfId="4"/>
    <cellStyle name="Normal 4" xfId="2"/>
    <cellStyle name="Porcentaje" xfId="1" builtinId="5"/>
  </cellStyles>
  <dxfs count="0"/>
  <tableStyles count="0" defaultTableStyle="TableStyleMedium9" defaultPivotStyle="PivotStyleLight16"/>
  <colors>
    <mruColors>
      <color rgb="FF001E61"/>
      <color rgb="FF9B1C2A"/>
      <color rgb="FFBFBFBF"/>
      <color rgb="FFA32037"/>
      <color rgb="FF002F60"/>
      <color rgb="FF826B2E"/>
      <color rgb="FFA79466"/>
      <color rgb="FF782834"/>
      <color rgb="FF9BA9B8"/>
      <color rgb="FF197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</a:t>
            </a:r>
            <a:r>
              <a:rPr lang="es-MX" baseline="0"/>
              <a:t> de Docentes con Modelo Acreditado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9A5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556150693351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E9-42C2-881A-A10240ED45E1}"/>
                </c:ext>
              </c:extLst>
            </c:dLbl>
            <c:dLbl>
              <c:idx val="4"/>
              <c:layout>
                <c:manualLayout>
                  <c:x val="0"/>
                  <c:y val="-1.9964351617820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E9-42C2-881A-A10240ED45E1}"/>
                </c:ext>
              </c:extLst>
            </c:dLbl>
            <c:dLbl>
              <c:idx val="5"/>
              <c:layout>
                <c:manualLayout>
                  <c:x val="0"/>
                  <c:y val="-8.5561506933514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E9-42C2-881A-A10240ED45E1}"/>
                </c:ext>
              </c:extLst>
            </c:dLbl>
            <c:dLbl>
              <c:idx val="6"/>
              <c:layout>
                <c:manualLayout>
                  <c:x val="-3.5947297152059188E-17"/>
                  <c:y val="1.4260251155585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E9-42C2-881A-A10240ED45E1}"/>
                </c:ext>
              </c:extLst>
            </c:dLbl>
            <c:dLbl>
              <c:idx val="7"/>
              <c:layout>
                <c:manualLayout>
                  <c:x val="1.9607843137254923E-3"/>
                  <c:y val="8.556150693351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E9-42C2-881A-A10240ED45E1}"/>
                </c:ext>
              </c:extLst>
            </c:dLbl>
            <c:dLbl>
              <c:idx val="10"/>
              <c:layout>
                <c:manualLayout>
                  <c:x val="0"/>
                  <c:y val="1.71123013867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E9-42C2-881A-A10240ED45E1}"/>
                </c:ext>
              </c:extLst>
            </c:dLbl>
            <c:dLbl>
              <c:idx val="26"/>
              <c:layout>
                <c:manualLayout>
                  <c:x val="0"/>
                  <c:y val="1.71123013867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E9-42C2-881A-A10240ED45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68E9-42C2-881A-A10240ED4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96464"/>
        <c:axId val="190496848"/>
      </c:barChart>
      <c:catAx>
        <c:axId val="19049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0496848"/>
        <c:crosses val="autoZero"/>
        <c:auto val="1"/>
        <c:lblAlgn val="ctr"/>
        <c:lblOffset val="100"/>
        <c:noMultiLvlLbl val="0"/>
      </c:catAx>
      <c:valAx>
        <c:axId val="1904968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049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800" b="1" i="0" baseline="0"/>
              <a:t>Modelo de Docencia</a:t>
            </a:r>
            <a:endParaRPr lang="es-MX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'Avance a Jun 2021'!$D$14:$E$14</c:f>
              <c:strCache>
                <c:ptCount val="1"/>
                <c:pt idx="0">
                  <c:v>Acreditados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3.7159533272643464E-3"/>
                  <c:y val="1.9861836989799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9F-46BA-99B7-BF59CC8B078D}"/>
                </c:ext>
              </c:extLst>
            </c:dLbl>
            <c:dLbl>
              <c:idx val="1"/>
              <c:layout>
                <c:manualLayout>
                  <c:x val="7.4202874163610934E-3"/>
                  <c:y val="7.08748862932435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9F-46BA-99B7-BF59CC8B078D}"/>
                </c:ext>
              </c:extLst>
            </c:dLbl>
            <c:dLbl>
              <c:idx val="2"/>
              <c:layout>
                <c:manualLayout>
                  <c:x val="9.2753592704513631E-3"/>
                  <c:y val="-7.8301359900842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9F-46BA-99B7-BF59CC8B078D}"/>
                </c:ext>
              </c:extLst>
            </c:dLbl>
            <c:dLbl>
              <c:idx val="3"/>
              <c:layout>
                <c:manualLayout>
                  <c:x val="9.2753592704514047E-3"/>
                  <c:y val="-3.543744314662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9F-46BA-99B7-BF59CC8B078D}"/>
                </c:ext>
              </c:extLst>
            </c:dLbl>
            <c:dLbl>
              <c:idx val="4"/>
              <c:layout>
                <c:manualLayout>
                  <c:x val="1.1130431124541568E-2"/>
                  <c:y val="-7.08748862932435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9F-46BA-99B7-BF59CC8B078D}"/>
                </c:ext>
              </c:extLst>
            </c:dLbl>
            <c:dLbl>
              <c:idx val="5"/>
              <c:layout>
                <c:manualLayout>
                  <c:x val="7.4202874163610934E-3"/>
                  <c:y val="-1.417497725864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9F-46BA-99B7-BF59CC8B078D}"/>
                </c:ext>
              </c:extLst>
            </c:dLbl>
            <c:dLbl>
              <c:idx val="6"/>
              <c:layout>
                <c:manualLayout>
                  <c:x val="9.2753592704513631E-3"/>
                  <c:y val="2.6901790359663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59F-46BA-99B7-BF59CC8B078D}"/>
                </c:ext>
              </c:extLst>
            </c:dLbl>
            <c:dLbl>
              <c:idx val="7"/>
              <c:layout>
                <c:manualLayout>
                  <c:x val="1.6697691647911451E-2"/>
                  <c:y val="-3.6203503066748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59F-46BA-99B7-BF59CC8B078D}"/>
                </c:ext>
              </c:extLst>
            </c:dLbl>
            <c:dLbl>
              <c:idx val="8"/>
              <c:layout>
                <c:manualLayout>
                  <c:x val="3.7221213374746716E-3"/>
                  <c:y val="-5.104751769497664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59F-46BA-99B7-BF59CC8B07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Jun 2021'!$B$16:$B$24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Jun 2021'!$D$16:$D$24</c:f>
              <c:numCache>
                <c:formatCode>General</c:formatCode>
                <c:ptCount val="9"/>
                <c:pt idx="0">
                  <c:v>870</c:v>
                </c:pt>
                <c:pt idx="1">
                  <c:v>969</c:v>
                </c:pt>
                <c:pt idx="2">
                  <c:v>757</c:v>
                </c:pt>
                <c:pt idx="3">
                  <c:v>742</c:v>
                </c:pt>
                <c:pt idx="4">
                  <c:v>729</c:v>
                </c:pt>
                <c:pt idx="5">
                  <c:v>697</c:v>
                </c:pt>
                <c:pt idx="6">
                  <c:v>762</c:v>
                </c:pt>
                <c:pt idx="7">
                  <c:v>734</c:v>
                </c:pt>
                <c:pt idx="8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9F-46BA-99B7-BF59CC8B078D}"/>
            </c:ext>
          </c:extLst>
        </c:ser>
        <c:ser>
          <c:idx val="3"/>
          <c:order val="1"/>
          <c:tx>
            <c:strRef>
              <c:f>'Avance a Jun 2021'!$F$14:$G$14</c:f>
              <c:strCache>
                <c:ptCount val="1"/>
                <c:pt idx="0">
                  <c:v>Por acreditar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7.4202874163610934E-3"/>
                  <c:y val="3.193613175993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59F-46BA-99B7-BF59CC8B078D}"/>
                </c:ext>
              </c:extLst>
            </c:dLbl>
            <c:dLbl>
              <c:idx val="1"/>
              <c:layout>
                <c:manualLayout>
                  <c:x val="1.1134436032913806E-2"/>
                  <c:y val="1.586582128113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59F-46BA-99B7-BF59CC8B078D}"/>
                </c:ext>
              </c:extLst>
            </c:dLbl>
            <c:dLbl>
              <c:idx val="2"/>
              <c:layout>
                <c:manualLayout>
                  <c:x val="1.1130431124541637E-2"/>
                  <c:y val="-1.5968065879964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59F-46BA-99B7-BF59CC8B078D}"/>
                </c:ext>
              </c:extLst>
            </c:dLbl>
            <c:dLbl>
              <c:idx val="3"/>
              <c:layout>
                <c:manualLayout>
                  <c:x val="7.4202874163610908E-3"/>
                  <c:y val="-1.9161679055957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59F-46BA-99B7-BF59CC8B078D}"/>
                </c:ext>
              </c:extLst>
            </c:dLbl>
            <c:dLbl>
              <c:idx val="4"/>
              <c:layout>
                <c:manualLayout>
                  <c:x val="9.2753592704512954E-3"/>
                  <c:y val="-6.3872263519860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59F-46BA-99B7-BF59CC8B078D}"/>
                </c:ext>
              </c:extLst>
            </c:dLbl>
            <c:dLbl>
              <c:idx val="5"/>
              <c:layout>
                <c:manualLayout>
                  <c:x val="9.2753592704513631E-3"/>
                  <c:y val="6.387226351985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59F-46BA-99B7-BF59CC8B078D}"/>
                </c:ext>
              </c:extLst>
            </c:dLbl>
            <c:dLbl>
              <c:idx val="6"/>
              <c:layout>
                <c:manualLayout>
                  <c:x val="1.1130431124541637E-2"/>
                  <c:y val="-1.5968065879964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59F-46BA-99B7-BF59CC8B078D}"/>
                </c:ext>
              </c:extLst>
            </c:dLbl>
            <c:dLbl>
              <c:idx val="7"/>
              <c:layout>
                <c:manualLayout>
                  <c:x val="1.2985502978631774E-2"/>
                  <c:y val="-1.2902197231011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59F-46BA-99B7-BF59CC8B078D}"/>
                </c:ext>
              </c:extLst>
            </c:dLbl>
            <c:dLbl>
              <c:idx val="8"/>
              <c:layout>
                <c:manualLayout>
                  <c:x val="7.4223323774600886E-3"/>
                  <c:y val="-6.5403689050709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59F-46BA-99B7-BF59CC8B07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Jun 2021'!$B$16:$B$24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Jun 2021'!$F$16:$F$24</c:f>
              <c:numCache>
                <c:formatCode>General</c:formatCode>
                <c:ptCount val="9"/>
                <c:pt idx="0">
                  <c:v>195</c:v>
                </c:pt>
                <c:pt idx="1">
                  <c:v>96</c:v>
                </c:pt>
                <c:pt idx="2">
                  <c:v>308</c:v>
                </c:pt>
                <c:pt idx="3">
                  <c:v>323</c:v>
                </c:pt>
                <c:pt idx="4">
                  <c:v>336</c:v>
                </c:pt>
                <c:pt idx="5">
                  <c:v>368</c:v>
                </c:pt>
                <c:pt idx="6">
                  <c:v>303</c:v>
                </c:pt>
                <c:pt idx="7">
                  <c:v>331</c:v>
                </c:pt>
                <c:pt idx="8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59F-46BA-99B7-BF59CC8B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845760"/>
        <c:axId val="190846144"/>
      </c:barChart>
      <c:catAx>
        <c:axId val="19084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Cursos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190846144"/>
        <c:crosses val="autoZero"/>
        <c:auto val="1"/>
        <c:lblAlgn val="ctr"/>
        <c:lblOffset val="100"/>
        <c:noMultiLvlLbl val="0"/>
      </c:catAx>
      <c:valAx>
        <c:axId val="19084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 sz="1200"/>
                  <a:t>Docentes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0845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</a:t>
            </a:r>
            <a:r>
              <a:rPr lang="es-MX" baseline="0"/>
              <a:t> de Docentes con Modelo Acreditado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1E61"/>
            </a:solidFill>
          </c:spPr>
          <c:invertIfNegative val="0"/>
          <c:dLbls>
            <c:dLbl>
              <c:idx val="1"/>
              <c:layout>
                <c:manualLayout>
                  <c:x val="-8.8246072431041107E-18"/>
                  <c:y val="-1.4260247953149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B7-43C6-8358-2CB55139D8A4}"/>
                </c:ext>
              </c:extLst>
            </c:dLbl>
            <c:dLbl>
              <c:idx val="2"/>
              <c:layout>
                <c:manualLayout>
                  <c:x val="9.633644279313571E-4"/>
                  <c:y val="2.6262784298351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4-41BD-B432-8D67589601A4}"/>
                </c:ext>
              </c:extLst>
            </c:dLbl>
            <c:dLbl>
              <c:idx val="5"/>
              <c:layout>
                <c:manualLayout>
                  <c:x val="-9.6269554753312795E-4"/>
                  <c:y val="-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4-41BD-B432-8D67589601A4}"/>
                </c:ext>
              </c:extLst>
            </c:dLbl>
            <c:dLbl>
              <c:idx val="6"/>
              <c:layout>
                <c:manualLayout>
                  <c:x val="9.6269554753305737E-4"/>
                  <c:y val="-1.448594164122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D4-41BD-B432-8D67589601A4}"/>
                </c:ext>
              </c:extLst>
            </c:dLbl>
            <c:dLbl>
              <c:idx val="7"/>
              <c:layout>
                <c:manualLayout>
                  <c:x val="3.5298428972416443E-17"/>
                  <c:y val="2.6638592318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4-41BD-B432-8D67589601A4}"/>
                </c:ext>
              </c:extLst>
            </c:dLbl>
            <c:dLbl>
              <c:idx val="8"/>
              <c:layout>
                <c:manualLayout>
                  <c:x val="0"/>
                  <c:y val="2.7390769886728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D4-41BD-B432-8D67589601A4}"/>
                </c:ext>
              </c:extLst>
            </c:dLbl>
            <c:dLbl>
              <c:idx val="9"/>
              <c:layout>
                <c:manualLayout>
                  <c:x val="0"/>
                  <c:y val="-5.92979286933710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A77-9941-CF1E9FCADEE9}"/>
                </c:ext>
              </c:extLst>
            </c:dLbl>
            <c:dLbl>
              <c:idx val="10"/>
              <c:layout>
                <c:manualLayout>
                  <c:x val="0"/>
                  <c:y val="-1.12959129455653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A77-9941-CF1E9FCADEE9}"/>
                </c:ext>
              </c:extLst>
            </c:dLbl>
            <c:dLbl>
              <c:idx val="11"/>
              <c:layout>
                <c:manualLayout>
                  <c:x val="-9.6201332234192752E-4"/>
                  <c:y val="2.6638592318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4-41BD-B432-8D67589601A4}"/>
                </c:ext>
              </c:extLst>
            </c:dLbl>
            <c:dLbl>
              <c:idx val="12"/>
              <c:layout>
                <c:manualLayout>
                  <c:x val="0"/>
                  <c:y val="1.6886542600071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A77-9941-CF1E9FCADEE9}"/>
                </c:ext>
              </c:extLst>
            </c:dLbl>
            <c:dLbl>
              <c:idx val="13"/>
              <c:layout>
                <c:manualLayout>
                  <c:x val="-9.620133223419981E-4"/>
                  <c:y val="2.2122472848263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D4-41BD-B432-8D67589601A4}"/>
                </c:ext>
              </c:extLst>
            </c:dLbl>
            <c:dLbl>
              <c:idx val="14"/>
              <c:layout>
                <c:manualLayout>
                  <c:x val="0"/>
                  <c:y val="1.444843831196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A77-9941-CF1E9FCADEE9}"/>
                </c:ext>
              </c:extLst>
            </c:dLbl>
            <c:dLbl>
              <c:idx val="15"/>
              <c:layout>
                <c:manualLayout>
                  <c:x val="9.6269554753295144E-4"/>
                  <c:y val="-1.140819836251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B7-43C6-8358-2CB55139D8A4}"/>
                </c:ext>
              </c:extLst>
            </c:dLbl>
            <c:dLbl>
              <c:idx val="16"/>
              <c:layout>
                <c:manualLayout>
                  <c:x val="9.6269554753309261E-4"/>
                  <c:y val="-1.4260247953149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B7-43C6-8358-2CB55139D8A4}"/>
                </c:ext>
              </c:extLst>
            </c:dLbl>
            <c:dLbl>
              <c:idx val="17"/>
              <c:layout>
                <c:manualLayout>
                  <c:x val="0"/>
                  <c:y val="1.4072118833392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A77-9941-CF1E9FCADEE9}"/>
                </c:ext>
              </c:extLst>
            </c:dLbl>
            <c:dLbl>
              <c:idx val="20"/>
              <c:layout>
                <c:manualLayout>
                  <c:x val="0"/>
                  <c:y val="8.5561487718894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B7-43C6-8358-2CB55139D8A4}"/>
                </c:ext>
              </c:extLst>
            </c:dLbl>
            <c:dLbl>
              <c:idx val="22"/>
              <c:layout>
                <c:manualLayout>
                  <c:x val="0"/>
                  <c:y val="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B7-43C6-8358-2CB55139D8A4}"/>
                </c:ext>
              </c:extLst>
            </c:dLbl>
            <c:dLbl>
              <c:idx val="24"/>
              <c:layout>
                <c:manualLayout>
                  <c:x val="-1.4119371588966577E-16"/>
                  <c:y val="-8.5561487718895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B7-43C6-8358-2CB55139D8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Jun 2021'!$AO$29:$AO$55</c:f>
              <c:strCache>
                <c:ptCount val="25"/>
                <c:pt idx="0">
                  <c:v>Agronomía</c:v>
                </c:pt>
                <c:pt idx="1">
                  <c:v>Arquitectura</c:v>
                </c:pt>
                <c:pt idx="2">
                  <c:v>Centro de Lenguas Campestre</c:v>
                </c:pt>
                <c:pt idx="3">
                  <c:v>Comunicación y Mercadotecnia</c:v>
                </c:pt>
                <c:pt idx="4">
                  <c:v>Derecho</c:v>
                </c:pt>
                <c:pt idx="5">
                  <c:v>Diseño</c:v>
                </c:pt>
                <c:pt idx="6">
                  <c:v>Cincias Sociales y Humanidades Campestre</c:v>
                </c:pt>
                <c:pt idx="7">
                  <c:v>Tecnologías de Información</c:v>
                </c:pt>
                <c:pt idx="8">
                  <c:v>Ingeniería Civil, Mecánica e Industrial</c:v>
                </c:pt>
                <c:pt idx="9">
                  <c:v>Negocios</c:v>
                </c:pt>
                <c:pt idx="10">
                  <c:v>Odontología</c:v>
                </c:pt>
                <c:pt idx="11">
                  <c:v>Turismo y Gastronomía</c:v>
                </c:pt>
                <c:pt idx="12">
                  <c:v>Veterinaria</c:v>
                </c:pt>
                <c:pt idx="13">
                  <c:v>Enfermería</c:v>
                </c:pt>
                <c:pt idx="14">
                  <c:v>Ciencias Sociales y Humanidades Salamanca</c:v>
                </c:pt>
                <c:pt idx="15">
                  <c:v>Negocios Salamanca</c:v>
                </c:pt>
                <c:pt idx="16">
                  <c:v>Ingenierías Salamanca</c:v>
                </c:pt>
                <c:pt idx="17">
                  <c:v>Centro de Lenguas Salamanca</c:v>
                </c:pt>
                <c:pt idx="18">
                  <c:v>Preparatoria Américas</c:v>
                </c:pt>
                <c:pt idx="19">
                  <c:v>Preparatoria JAT</c:v>
                </c:pt>
                <c:pt idx="20">
                  <c:v>Preparatoria Salamanca</c:v>
                </c:pt>
                <c:pt idx="21">
                  <c:v>Preparatoria San Fco</c:v>
                </c:pt>
                <c:pt idx="22">
                  <c:v>Secundaria San Fco</c:v>
                </c:pt>
                <c:pt idx="23">
                  <c:v>Formación Integral Campestre</c:v>
                </c:pt>
                <c:pt idx="24">
                  <c:v>Formación Integral Salamanca</c:v>
                </c:pt>
              </c:strCache>
            </c:strRef>
          </c:cat>
          <c:val>
            <c:numRef>
              <c:f>'Avance a Jun 2021'!$AQ$29:$AQ$55</c:f>
              <c:numCache>
                <c:formatCode>0%</c:formatCode>
                <c:ptCount val="27"/>
                <c:pt idx="0">
                  <c:v>0.70270270270270274</c:v>
                </c:pt>
                <c:pt idx="1">
                  <c:v>0.44155844155844154</c:v>
                </c:pt>
                <c:pt idx="2">
                  <c:v>0.69230769230769229</c:v>
                </c:pt>
                <c:pt idx="3">
                  <c:v>0.60869565217391308</c:v>
                </c:pt>
                <c:pt idx="4">
                  <c:v>0.49411764705882355</c:v>
                </c:pt>
                <c:pt idx="5">
                  <c:v>0.67532467532467533</c:v>
                </c:pt>
                <c:pt idx="6">
                  <c:v>0.62820512820512819</c:v>
                </c:pt>
                <c:pt idx="7">
                  <c:v>0.40322580645161288</c:v>
                </c:pt>
                <c:pt idx="8">
                  <c:v>0.4935064935064935</c:v>
                </c:pt>
                <c:pt idx="9">
                  <c:v>0.46788990825688076</c:v>
                </c:pt>
                <c:pt idx="10">
                  <c:v>0.56666666666666665</c:v>
                </c:pt>
                <c:pt idx="11">
                  <c:v>0.51162790697674421</c:v>
                </c:pt>
                <c:pt idx="12">
                  <c:v>0.64583333333333337</c:v>
                </c:pt>
                <c:pt idx="13">
                  <c:v>8.3333333333333329E-2</c:v>
                </c:pt>
                <c:pt idx="14">
                  <c:v>0.625</c:v>
                </c:pt>
                <c:pt idx="15">
                  <c:v>0.64583333333333337</c:v>
                </c:pt>
                <c:pt idx="16">
                  <c:v>0.52941176470588236</c:v>
                </c:pt>
                <c:pt idx="17">
                  <c:v>0.90909090909090906</c:v>
                </c:pt>
                <c:pt idx="18">
                  <c:v>0.69696969696969702</c:v>
                </c:pt>
                <c:pt idx="19">
                  <c:v>0.69047619047619047</c:v>
                </c:pt>
                <c:pt idx="20">
                  <c:v>0.8214285714285714</c:v>
                </c:pt>
                <c:pt idx="21">
                  <c:v>0.9</c:v>
                </c:pt>
                <c:pt idx="22">
                  <c:v>0.80555555555555558</c:v>
                </c:pt>
                <c:pt idx="23">
                  <c:v>0.48076923076923078</c:v>
                </c:pt>
                <c:pt idx="24">
                  <c:v>0.34782608695652173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D4-41BD-B432-8D675896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925752"/>
        <c:axId val="190926136"/>
      </c:barChart>
      <c:catAx>
        <c:axId val="19092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0926136"/>
        <c:crosses val="autoZero"/>
        <c:auto val="1"/>
        <c:lblAlgn val="ctr"/>
        <c:lblOffset val="100"/>
        <c:noMultiLvlLbl val="0"/>
      </c:catAx>
      <c:valAx>
        <c:axId val="190926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90925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</a:t>
            </a:r>
            <a:r>
              <a:rPr lang="es-MX" baseline="0"/>
              <a:t> de Docentes con Modelo Acreditado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9A5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556150693351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E9-42C2-881A-A10240ED45E1}"/>
                </c:ext>
              </c:extLst>
            </c:dLbl>
            <c:dLbl>
              <c:idx val="4"/>
              <c:layout>
                <c:manualLayout>
                  <c:x val="0"/>
                  <c:y val="-1.9964351617820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E9-42C2-881A-A10240ED45E1}"/>
                </c:ext>
              </c:extLst>
            </c:dLbl>
            <c:dLbl>
              <c:idx val="5"/>
              <c:layout>
                <c:manualLayout>
                  <c:x val="0"/>
                  <c:y val="-8.5561506933514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E9-42C2-881A-A10240ED45E1}"/>
                </c:ext>
              </c:extLst>
            </c:dLbl>
            <c:dLbl>
              <c:idx val="6"/>
              <c:layout>
                <c:manualLayout>
                  <c:x val="-3.5947297152059188E-17"/>
                  <c:y val="1.4260251155585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E9-42C2-881A-A10240ED45E1}"/>
                </c:ext>
              </c:extLst>
            </c:dLbl>
            <c:dLbl>
              <c:idx val="7"/>
              <c:layout>
                <c:manualLayout>
                  <c:x val="1.9607843137254923E-3"/>
                  <c:y val="8.556150693351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E9-42C2-881A-A10240ED45E1}"/>
                </c:ext>
              </c:extLst>
            </c:dLbl>
            <c:dLbl>
              <c:idx val="10"/>
              <c:layout>
                <c:manualLayout>
                  <c:x val="0"/>
                  <c:y val="1.71123013867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E9-42C2-881A-A10240ED45E1}"/>
                </c:ext>
              </c:extLst>
            </c:dLbl>
            <c:dLbl>
              <c:idx val="26"/>
              <c:layout>
                <c:manualLayout>
                  <c:x val="0"/>
                  <c:y val="1.71123013867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E9-42C2-881A-A10240ED45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68E9-42C2-881A-A10240ED4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96752"/>
        <c:axId val="191297136"/>
      </c:barChart>
      <c:catAx>
        <c:axId val="19129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1297136"/>
        <c:crosses val="autoZero"/>
        <c:auto val="1"/>
        <c:lblAlgn val="ctr"/>
        <c:lblOffset val="100"/>
        <c:noMultiLvlLbl val="0"/>
      </c:catAx>
      <c:valAx>
        <c:axId val="191297136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129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800" b="1" i="0" baseline="0"/>
              <a:t>Modelo de Docencia</a:t>
            </a:r>
            <a:endParaRPr lang="es-MX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'Avance a Dic 2021'!$D$14:$E$14</c:f>
              <c:strCache>
                <c:ptCount val="1"/>
                <c:pt idx="0">
                  <c:v>Acreditados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9.2752132018014185E-3"/>
                  <c:y val="1.3474532946646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9F-46BA-99B7-BF59CC8B078D}"/>
                </c:ext>
              </c:extLst>
            </c:dLbl>
            <c:dLbl>
              <c:idx val="1"/>
              <c:layout>
                <c:manualLayout>
                  <c:x val="3.7101732141138375E-3"/>
                  <c:y val="-5.1786929955869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9F-46BA-99B7-BF59CC8B078D}"/>
                </c:ext>
              </c:extLst>
            </c:dLbl>
            <c:dLbl>
              <c:idx val="2"/>
              <c:layout>
                <c:manualLayout>
                  <c:x val="5.590849228086817E-3"/>
                  <c:y val="8.2903136639346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9F-46BA-99B7-BF59CC8B078D}"/>
                </c:ext>
              </c:extLst>
            </c:dLbl>
            <c:dLbl>
              <c:idx val="3"/>
              <c:layout>
                <c:manualLayout>
                  <c:x val="9.2753592704514047E-3"/>
                  <c:y val="-3.543744314662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9F-46BA-99B7-BF59CC8B078D}"/>
                </c:ext>
              </c:extLst>
            </c:dLbl>
            <c:dLbl>
              <c:idx val="4"/>
              <c:layout>
                <c:manualLayout>
                  <c:x val="1.1130431124541568E-2"/>
                  <c:y val="-7.08748862932435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9F-46BA-99B7-BF59CC8B078D}"/>
                </c:ext>
              </c:extLst>
            </c:dLbl>
            <c:dLbl>
              <c:idx val="5"/>
              <c:layout>
                <c:manualLayout>
                  <c:x val="7.4202874163610934E-3"/>
                  <c:y val="-1.417497725864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9F-46BA-99B7-BF59CC8B078D}"/>
                </c:ext>
              </c:extLst>
            </c:dLbl>
            <c:dLbl>
              <c:idx val="6"/>
              <c:layout>
                <c:manualLayout>
                  <c:x val="1.1130431124541637E-2"/>
                  <c:y val="-3.543744314662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59F-46BA-99B7-BF59CC8B078D}"/>
                </c:ext>
              </c:extLst>
            </c:dLbl>
            <c:dLbl>
              <c:idx val="7"/>
              <c:layout>
                <c:manualLayout>
                  <c:x val="1.8550718540902743E-2"/>
                  <c:y val="-3.543744314662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59F-46BA-99B7-BF59CC8B078D}"/>
                </c:ext>
              </c:extLst>
            </c:dLbl>
            <c:dLbl>
              <c:idx val="8"/>
              <c:layout>
                <c:manualLayout>
                  <c:x val="1.4840574832722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59F-46BA-99B7-BF59CC8B07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Dic 2021'!$B$16:$B$24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Dic 2021'!$D$16:$D$24</c:f>
              <c:numCache>
                <c:formatCode>General</c:formatCode>
                <c:ptCount val="9"/>
                <c:pt idx="0">
                  <c:v>879</c:v>
                </c:pt>
                <c:pt idx="1">
                  <c:v>964</c:v>
                </c:pt>
                <c:pt idx="2">
                  <c:v>781</c:v>
                </c:pt>
                <c:pt idx="3">
                  <c:v>772</c:v>
                </c:pt>
                <c:pt idx="4">
                  <c:v>739</c:v>
                </c:pt>
                <c:pt idx="5">
                  <c:v>740</c:v>
                </c:pt>
                <c:pt idx="6">
                  <c:v>757</c:v>
                </c:pt>
                <c:pt idx="7">
                  <c:v>734</c:v>
                </c:pt>
                <c:pt idx="8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9F-46BA-99B7-BF59CC8B078D}"/>
            </c:ext>
          </c:extLst>
        </c:ser>
        <c:ser>
          <c:idx val="3"/>
          <c:order val="1"/>
          <c:tx>
            <c:strRef>
              <c:f>'Avance a Dic 2021'!$F$14:$G$14</c:f>
              <c:strCache>
                <c:ptCount val="1"/>
                <c:pt idx="0">
                  <c:v>Por acreditar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7.4202874163610934E-3"/>
                  <c:y val="3.193613175993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59F-46BA-99B7-BF59CC8B078D}"/>
                </c:ext>
              </c:extLst>
            </c:dLbl>
            <c:dLbl>
              <c:idx val="1"/>
              <c:layout>
                <c:manualLayout>
                  <c:x val="1.1130431124541637E-2"/>
                  <c:y val="-1.5968065879964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59F-46BA-99B7-BF59CC8B078D}"/>
                </c:ext>
              </c:extLst>
            </c:dLbl>
            <c:dLbl>
              <c:idx val="2"/>
              <c:layout>
                <c:manualLayout>
                  <c:x val="1.1130431124541637E-2"/>
                  <c:y val="1.2774452703971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59F-46BA-99B7-BF59CC8B078D}"/>
                </c:ext>
              </c:extLst>
            </c:dLbl>
            <c:dLbl>
              <c:idx val="3"/>
              <c:layout>
                <c:manualLayout>
                  <c:x val="5.5652155622708185E-3"/>
                  <c:y val="-2.235529223195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59F-46BA-99B7-BF59CC8B078D}"/>
                </c:ext>
              </c:extLst>
            </c:dLbl>
            <c:dLbl>
              <c:idx val="4"/>
              <c:layout>
                <c:manualLayout>
                  <c:x val="9.2753592704512954E-3"/>
                  <c:y val="-6.3872263519859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59F-46BA-99B7-BF59CC8B078D}"/>
                </c:ext>
              </c:extLst>
            </c:dLbl>
            <c:dLbl>
              <c:idx val="5"/>
              <c:layout>
                <c:manualLayout>
                  <c:x val="9.2753592704513631E-3"/>
                  <c:y val="-6.3872263519860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59F-46BA-99B7-BF59CC8B078D}"/>
                </c:ext>
              </c:extLst>
            </c:dLbl>
            <c:dLbl>
              <c:idx val="6"/>
              <c:layout>
                <c:manualLayout>
                  <c:x val="1.1130431124541637E-2"/>
                  <c:y val="-1.5968065879964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59F-46BA-99B7-BF59CC8B078D}"/>
                </c:ext>
              </c:extLst>
            </c:dLbl>
            <c:dLbl>
              <c:idx val="7"/>
              <c:layout>
                <c:manualLayout>
                  <c:x val="1.669564668681232E-2"/>
                  <c:y val="-3.346001332264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59F-46BA-99B7-BF59CC8B078D}"/>
                </c:ext>
              </c:extLst>
            </c:dLbl>
            <c:dLbl>
              <c:idx val="8"/>
              <c:layout>
                <c:manualLayout>
                  <c:x val="9.2753592704513631E-3"/>
                  <c:y val="-9.78402373634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59F-46BA-99B7-BF59CC8B07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Dic 2021'!$B$16:$B$24</c:f>
              <c:strCache>
                <c:ptCount val="9"/>
                <c:pt idx="0">
                  <c:v>Espíritu y Estilo Lasallista</c:v>
                </c:pt>
                <c:pt idx="1">
                  <c:v>Inducción al Modelo de Docencia</c:v>
                </c:pt>
                <c:pt idx="2">
                  <c:v>Fines de la Educación</c:v>
                </c:pt>
                <c:pt idx="3">
                  <c:v>Comunidades de aprendizaje</c:v>
                </c:pt>
                <c:pt idx="4">
                  <c:v>Diseño de objetivos de aprendizaje</c:v>
                </c:pt>
                <c:pt idx="5">
                  <c:v>Planeación del proceso aprendizaje-enseñanza I</c:v>
                </c:pt>
                <c:pt idx="6">
                  <c:v>Métodos facilitadores del proceso aprendizaje - enseñanza I</c:v>
                </c:pt>
                <c:pt idx="7">
                  <c:v>Evaluación del aprendizaje I</c:v>
                </c:pt>
                <c:pt idx="8">
                  <c:v>Relación Maestro-Alumno</c:v>
                </c:pt>
              </c:strCache>
            </c:strRef>
          </c:cat>
          <c:val>
            <c:numRef>
              <c:f>'Avance a Dic 2021'!$F$16:$F$24</c:f>
              <c:numCache>
                <c:formatCode>General</c:formatCode>
                <c:ptCount val="9"/>
                <c:pt idx="0">
                  <c:v>205</c:v>
                </c:pt>
                <c:pt idx="1">
                  <c:v>120</c:v>
                </c:pt>
                <c:pt idx="2">
                  <c:v>303</c:v>
                </c:pt>
                <c:pt idx="3">
                  <c:v>312</c:v>
                </c:pt>
                <c:pt idx="4">
                  <c:v>345</c:v>
                </c:pt>
                <c:pt idx="5">
                  <c:v>344</c:v>
                </c:pt>
                <c:pt idx="6">
                  <c:v>327</c:v>
                </c:pt>
                <c:pt idx="7">
                  <c:v>350</c:v>
                </c:pt>
                <c:pt idx="8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59F-46BA-99B7-BF59CC8B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972352"/>
        <c:axId val="190972736"/>
      </c:barChart>
      <c:catAx>
        <c:axId val="19097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Cursos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190972736"/>
        <c:crosses val="autoZero"/>
        <c:auto val="1"/>
        <c:lblAlgn val="ctr"/>
        <c:lblOffset val="100"/>
        <c:noMultiLvlLbl val="0"/>
      </c:catAx>
      <c:valAx>
        <c:axId val="190972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 sz="1200"/>
                  <a:t>Docentes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0972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%</a:t>
            </a:r>
            <a:r>
              <a:rPr lang="es-MX" baseline="0"/>
              <a:t> de Docentes con Modelo Acreditado</a:t>
            </a:r>
            <a:endParaRPr lang="es-MX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5561487718894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52-48AF-8B2B-38ACEE262E52}"/>
                </c:ext>
              </c:extLst>
            </c:dLbl>
            <c:dLbl>
              <c:idx val="1"/>
              <c:layout>
                <c:manualLayout>
                  <c:x val="1.909877684365042E-3"/>
                  <c:y val="-1.140819836251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2-48AF-8B2B-38ACEE262E52}"/>
                </c:ext>
              </c:extLst>
            </c:dLbl>
            <c:dLbl>
              <c:idx val="2"/>
              <c:layout>
                <c:manualLayout>
                  <c:x val="1.9253910950661852E-3"/>
                  <c:y val="-1.426024795314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4-41BD-B432-8D67589601A4}"/>
                </c:ext>
              </c:extLst>
            </c:dLbl>
            <c:dLbl>
              <c:idx val="4"/>
              <c:layout>
                <c:manualLayout>
                  <c:x val="0"/>
                  <c:y val="1.7112297543778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CD-471F-9DC1-8FBD129CA41D}"/>
                </c:ext>
              </c:extLst>
            </c:dLbl>
            <c:dLbl>
              <c:idx val="5"/>
              <c:layout>
                <c:manualLayout>
                  <c:x val="2.8725613061337677E-3"/>
                  <c:y val="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4-41BD-B432-8D67589601A4}"/>
                </c:ext>
              </c:extLst>
            </c:dLbl>
            <c:dLbl>
              <c:idx val="6"/>
              <c:layout>
                <c:manualLayout>
                  <c:x val="-3.5298428972416443E-17"/>
                  <c:y val="-2.8520495906297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D4-41BD-B432-8D67589601A4}"/>
                </c:ext>
              </c:extLst>
            </c:dLbl>
            <c:dLbl>
              <c:idx val="7"/>
              <c:layout>
                <c:manualLayout>
                  <c:x val="3.5298428972416443E-17"/>
                  <c:y val="1.140819836251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4-41BD-B432-8D67589601A4}"/>
                </c:ext>
              </c:extLst>
            </c:dLbl>
            <c:dLbl>
              <c:idx val="8"/>
              <c:layout>
                <c:manualLayout>
                  <c:x val="2.864816526547563E-3"/>
                  <c:y val="1.711229754377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D4-41BD-B432-8D67589601A4}"/>
                </c:ext>
              </c:extLst>
            </c:dLbl>
            <c:dLbl>
              <c:idx val="9"/>
              <c:layout>
                <c:manualLayout>
                  <c:x val="0"/>
                  <c:y val="-1.140819836251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52-48AF-8B2B-38ACEE262E52}"/>
                </c:ext>
              </c:extLst>
            </c:dLbl>
            <c:dLbl>
              <c:idx val="10"/>
              <c:layout>
                <c:manualLayout>
                  <c:x val="9.6269554753309261E-4"/>
                  <c:y val="1.4260247953149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CD-471F-9DC1-8FBD129CA41D}"/>
                </c:ext>
              </c:extLst>
            </c:dLbl>
            <c:dLbl>
              <c:idx val="11"/>
              <c:layout>
                <c:manualLayout>
                  <c:x val="0"/>
                  <c:y val="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4-41BD-B432-8D67589601A4}"/>
                </c:ext>
              </c:extLst>
            </c:dLbl>
            <c:dLbl>
              <c:idx val="12"/>
              <c:layout>
                <c:manualLayout>
                  <c:x val="9.54938842182521E-4"/>
                  <c:y val="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CD-471F-9DC1-8FBD129CA41D}"/>
                </c:ext>
              </c:extLst>
            </c:dLbl>
            <c:dLbl>
              <c:idx val="13"/>
              <c:layout>
                <c:manualLayout>
                  <c:x val="0"/>
                  <c:y val="8.5561487718894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D4-41BD-B432-8D67589601A4}"/>
                </c:ext>
              </c:extLst>
            </c:dLbl>
            <c:dLbl>
              <c:idx val="14"/>
              <c:layout>
                <c:manualLayout>
                  <c:x val="-7.0028039456830671E-17"/>
                  <c:y val="-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52-48AF-8B2B-38ACEE262E52}"/>
                </c:ext>
              </c:extLst>
            </c:dLbl>
            <c:dLbl>
              <c:idx val="15"/>
              <c:layout>
                <c:manualLayout>
                  <c:x val="9.6269554753295144E-4"/>
                  <c:y val="-5.7040991812596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CD-471F-9DC1-8FBD129CA41D}"/>
                </c:ext>
              </c:extLst>
            </c:dLbl>
            <c:dLbl>
              <c:idx val="16"/>
              <c:layout>
                <c:manualLayout>
                  <c:x val="-7.0028039456830671E-17"/>
                  <c:y val="5.7040991812596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CD-471F-9DC1-8FBD129CA41D}"/>
                </c:ext>
              </c:extLst>
            </c:dLbl>
            <c:dLbl>
              <c:idx val="17"/>
              <c:layout>
                <c:manualLayout>
                  <c:x val="9.54938842182521E-4"/>
                  <c:y val="8.5561487718894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CD-471F-9DC1-8FBD129CA41D}"/>
                </c:ext>
              </c:extLst>
            </c:dLbl>
            <c:dLbl>
              <c:idx val="22"/>
              <c:layout>
                <c:manualLayout>
                  <c:x val="0"/>
                  <c:y val="-1.4260247953149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52-48AF-8B2B-38ACEE262E52}"/>
                </c:ext>
              </c:extLst>
            </c:dLbl>
            <c:dLbl>
              <c:idx val="23"/>
              <c:layout>
                <c:manualLayout>
                  <c:x val="9.6268362176872568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CD-471F-9DC1-8FBD129CA41D}"/>
                </c:ext>
              </c:extLst>
            </c:dLbl>
            <c:dLbl>
              <c:idx val="24"/>
              <c:layout>
                <c:manualLayout>
                  <c:x val="0"/>
                  <c:y val="-1.4260247953149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52-48AF-8B2B-38ACEE26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'Avance a Dic 2021'!$AO$29:$AO$55</c:f>
              <c:strCache>
                <c:ptCount val="25"/>
                <c:pt idx="0">
                  <c:v>Agronomía</c:v>
                </c:pt>
                <c:pt idx="1">
                  <c:v>Arquitectura</c:v>
                </c:pt>
                <c:pt idx="2">
                  <c:v>Centro de Lenguas Campestre</c:v>
                </c:pt>
                <c:pt idx="3">
                  <c:v>Comunicación y Mercadotecnia</c:v>
                </c:pt>
                <c:pt idx="4">
                  <c:v>Derecho</c:v>
                </c:pt>
                <c:pt idx="5">
                  <c:v>Diseño</c:v>
                </c:pt>
                <c:pt idx="6">
                  <c:v>Ciencias Sociales y Humanidades Campestre</c:v>
                </c:pt>
                <c:pt idx="7">
                  <c:v>Tecnologías de Información</c:v>
                </c:pt>
                <c:pt idx="8">
                  <c:v>Ingeniería Civil, Mecánica e Industrial</c:v>
                </c:pt>
                <c:pt idx="9">
                  <c:v>Negocios</c:v>
                </c:pt>
                <c:pt idx="10">
                  <c:v>Odontología</c:v>
                </c:pt>
                <c:pt idx="11">
                  <c:v>Turismo y Gastronomía</c:v>
                </c:pt>
                <c:pt idx="12">
                  <c:v>Veterinaria</c:v>
                </c:pt>
                <c:pt idx="13">
                  <c:v>Enfermería</c:v>
                </c:pt>
                <c:pt idx="14">
                  <c:v>Ciencias Sociales y Humanidades Salamanca</c:v>
                </c:pt>
                <c:pt idx="15">
                  <c:v>Negocios Salamanca</c:v>
                </c:pt>
                <c:pt idx="16">
                  <c:v>Ingenierías Salamanca</c:v>
                </c:pt>
                <c:pt idx="17">
                  <c:v>Centro de Lenguas Salamanca</c:v>
                </c:pt>
                <c:pt idx="18">
                  <c:v>Preparatoria Américas</c:v>
                </c:pt>
                <c:pt idx="19">
                  <c:v>Preparatoria JAT</c:v>
                </c:pt>
                <c:pt idx="20">
                  <c:v>Preparatoria Salamanca</c:v>
                </c:pt>
                <c:pt idx="21">
                  <c:v>Preparatoria San Fco</c:v>
                </c:pt>
                <c:pt idx="22">
                  <c:v>Secundaria San Fco</c:v>
                </c:pt>
                <c:pt idx="23">
                  <c:v>Formación Integral Campestre</c:v>
                </c:pt>
                <c:pt idx="24">
                  <c:v>Formación Integral Salamanca</c:v>
                </c:pt>
              </c:strCache>
            </c:strRef>
          </c:cat>
          <c:val>
            <c:numRef>
              <c:f>'Avance a Dic 2021'!$AQ$29:$AQ$55</c:f>
              <c:numCache>
                <c:formatCode>0%</c:formatCode>
                <c:ptCount val="27"/>
                <c:pt idx="0">
                  <c:v>0.61702127659574468</c:v>
                </c:pt>
                <c:pt idx="1">
                  <c:v>0.44086021505376344</c:v>
                </c:pt>
                <c:pt idx="2">
                  <c:v>0.75</c:v>
                </c:pt>
                <c:pt idx="3">
                  <c:v>0.6875</c:v>
                </c:pt>
                <c:pt idx="4">
                  <c:v>0.5</c:v>
                </c:pt>
                <c:pt idx="5">
                  <c:v>0.69444444444444442</c:v>
                </c:pt>
                <c:pt idx="6">
                  <c:v>0.59036144578313254</c:v>
                </c:pt>
                <c:pt idx="7">
                  <c:v>0.50819672131147542</c:v>
                </c:pt>
                <c:pt idx="8">
                  <c:v>0.52439024390243905</c:v>
                </c:pt>
                <c:pt idx="9">
                  <c:v>0.44144144144144143</c:v>
                </c:pt>
                <c:pt idx="10">
                  <c:v>0.62637362637362637</c:v>
                </c:pt>
                <c:pt idx="11">
                  <c:v>0.6</c:v>
                </c:pt>
                <c:pt idx="12">
                  <c:v>0.6</c:v>
                </c:pt>
                <c:pt idx="13">
                  <c:v>0.21052631578947367</c:v>
                </c:pt>
                <c:pt idx="14">
                  <c:v>0.64444444444444449</c:v>
                </c:pt>
                <c:pt idx="15">
                  <c:v>0.66666666666666663</c:v>
                </c:pt>
                <c:pt idx="16">
                  <c:v>0.6</c:v>
                </c:pt>
                <c:pt idx="17">
                  <c:v>0.90909090909090906</c:v>
                </c:pt>
                <c:pt idx="18">
                  <c:v>0.69696969696969702</c:v>
                </c:pt>
                <c:pt idx="19">
                  <c:v>0.70129870129870131</c:v>
                </c:pt>
                <c:pt idx="20">
                  <c:v>0.8</c:v>
                </c:pt>
                <c:pt idx="21">
                  <c:v>0.89743589743589747</c:v>
                </c:pt>
                <c:pt idx="22">
                  <c:v>0.83333333333333337</c:v>
                </c:pt>
                <c:pt idx="23">
                  <c:v>0.49019607843137253</c:v>
                </c:pt>
                <c:pt idx="24">
                  <c:v>0.34782608695652173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D4-41BD-B432-8D675896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62200"/>
        <c:axId val="190661416"/>
      </c:barChart>
      <c:catAx>
        <c:axId val="19066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0661416"/>
        <c:crosses val="autoZero"/>
        <c:auto val="1"/>
        <c:lblAlgn val="ctr"/>
        <c:lblOffset val="100"/>
        <c:noMultiLvlLbl val="0"/>
      </c:catAx>
      <c:valAx>
        <c:axId val="1906614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90662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604837</xdr:colOff>
      <xdr:row>6</xdr:row>
      <xdr:rowOff>164211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130967</xdr:colOff>
      <xdr:row>69</xdr:row>
      <xdr:rowOff>95250</xdr:rowOff>
    </xdr:from>
    <xdr:to>
      <xdr:col>21</xdr:col>
      <xdr:colOff>321467</xdr:colOff>
      <xdr:row>94</xdr:row>
      <xdr:rowOff>83344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333372</xdr:colOff>
      <xdr:row>6</xdr:row>
      <xdr:rowOff>119061</xdr:rowOff>
    </xdr:from>
    <xdr:to>
      <xdr:col>19</xdr:col>
      <xdr:colOff>416718</xdr:colOff>
      <xdr:row>27</xdr:row>
      <xdr:rowOff>83342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130967</xdr:colOff>
      <xdr:row>69</xdr:row>
      <xdr:rowOff>95250</xdr:rowOff>
    </xdr:from>
    <xdr:to>
      <xdr:col>21</xdr:col>
      <xdr:colOff>321467</xdr:colOff>
      <xdr:row>94</xdr:row>
      <xdr:rowOff>83344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92773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130967</xdr:colOff>
      <xdr:row>69</xdr:row>
      <xdr:rowOff>95250</xdr:rowOff>
    </xdr:from>
    <xdr:to>
      <xdr:col>21</xdr:col>
      <xdr:colOff>321467</xdr:colOff>
      <xdr:row>94</xdr:row>
      <xdr:rowOff>83344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404809</xdr:colOff>
      <xdr:row>6</xdr:row>
      <xdr:rowOff>119062</xdr:rowOff>
    </xdr:from>
    <xdr:to>
      <xdr:col>19</xdr:col>
      <xdr:colOff>488155</xdr:colOff>
      <xdr:row>27</xdr:row>
      <xdr:rowOff>83343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130967</xdr:colOff>
      <xdr:row>69</xdr:row>
      <xdr:rowOff>95250</xdr:rowOff>
    </xdr:from>
    <xdr:to>
      <xdr:col>21</xdr:col>
      <xdr:colOff>321467</xdr:colOff>
      <xdr:row>94</xdr:row>
      <xdr:rowOff>83344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92773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L53"/>
  <sheetViews>
    <sheetView tabSelected="1" zoomScale="80" zoomScaleNormal="80" zoomScaleSheetLayoutView="90" workbookViewId="0">
      <pane ySplit="11" topLeftCell="A12" activePane="bottomLeft" state="frozen"/>
      <selection pane="bottomLeft" activeCell="A12" sqref="A12"/>
    </sheetView>
  </sheetViews>
  <sheetFormatPr baseColWidth="10" defaultColWidth="11.42578125" defaultRowHeight="12.75" x14ac:dyDescent="0.2"/>
  <cols>
    <col min="1" max="1" width="59.7109375" style="1" customWidth="1"/>
    <col min="2" max="4" width="11.42578125" style="21" customWidth="1"/>
    <col min="5" max="5" width="13.5703125" style="21" customWidth="1"/>
    <col min="6" max="6" width="13.140625" style="21" customWidth="1"/>
    <col min="7" max="9" width="11.42578125" style="1"/>
    <col min="10" max="10" width="12.85546875" style="1" customWidth="1"/>
    <col min="11" max="11" width="13.140625" style="1" bestFit="1" customWidth="1"/>
    <col min="12" max="16384" width="11.42578125" style="1"/>
  </cols>
  <sheetData>
    <row r="8" spans="1:12" ht="15" x14ac:dyDescent="0.25">
      <c r="A8" s="32" t="s">
        <v>23</v>
      </c>
    </row>
    <row r="9" spans="1:12" ht="13.5" thickBot="1" x14ac:dyDescent="0.25">
      <c r="A9" s="2"/>
    </row>
    <row r="10" spans="1:12" ht="13.5" thickBot="1" x14ac:dyDescent="0.25">
      <c r="A10" s="168" t="s">
        <v>22</v>
      </c>
      <c r="B10" s="166" t="s">
        <v>84</v>
      </c>
      <c r="C10" s="167"/>
      <c r="D10" s="167"/>
      <c r="E10" s="167"/>
      <c r="F10" s="167"/>
      <c r="G10" s="166" t="s">
        <v>85</v>
      </c>
      <c r="H10" s="167"/>
      <c r="I10" s="167"/>
      <c r="J10" s="167"/>
      <c r="K10" s="170"/>
    </row>
    <row r="11" spans="1:12" s="21" customFormat="1" ht="24.75" thickBot="1" x14ac:dyDescent="0.25">
      <c r="A11" s="169"/>
      <c r="B11" s="146" t="s">
        <v>5</v>
      </c>
      <c r="C11" s="147" t="s">
        <v>21</v>
      </c>
      <c r="D11" s="148" t="s">
        <v>58</v>
      </c>
      <c r="E11" s="148" t="s">
        <v>59</v>
      </c>
      <c r="F11" s="150" t="s">
        <v>20</v>
      </c>
      <c r="G11" s="146" t="s">
        <v>5</v>
      </c>
      <c r="H11" s="147" t="s">
        <v>21</v>
      </c>
      <c r="I11" s="148" t="s">
        <v>58</v>
      </c>
      <c r="J11" s="148" t="s">
        <v>59</v>
      </c>
      <c r="K11" s="149" t="s">
        <v>20</v>
      </c>
      <c r="L11" s="3"/>
    </row>
    <row r="12" spans="1:12" s="21" customFormat="1" ht="20.100000000000001" customHeight="1" x14ac:dyDescent="0.2">
      <c r="A12" s="128" t="s">
        <v>61</v>
      </c>
      <c r="B12" s="114">
        <v>24</v>
      </c>
      <c r="C12" s="47">
        <v>1</v>
      </c>
      <c r="D12" s="47">
        <v>9</v>
      </c>
      <c r="E12" s="47">
        <f>C12*D12</f>
        <v>9</v>
      </c>
      <c r="F12" s="48">
        <f>D12*B12</f>
        <v>216</v>
      </c>
      <c r="G12" s="114">
        <v>27</v>
      </c>
      <c r="H12" s="47">
        <v>1</v>
      </c>
      <c r="I12" s="47">
        <v>9</v>
      </c>
      <c r="J12" s="47">
        <f>H12*I12</f>
        <v>9</v>
      </c>
      <c r="K12" s="48">
        <f>I12*G12</f>
        <v>243</v>
      </c>
      <c r="L12" s="31"/>
    </row>
    <row r="13" spans="1:12" s="21" customFormat="1" ht="20.100000000000001" customHeight="1" x14ac:dyDescent="0.2">
      <c r="A13" s="129" t="s">
        <v>19</v>
      </c>
      <c r="B13" s="115">
        <v>31</v>
      </c>
      <c r="C13" s="28">
        <v>3</v>
      </c>
      <c r="D13" s="28">
        <v>4</v>
      </c>
      <c r="E13" s="28">
        <f>C13*D13</f>
        <v>12</v>
      </c>
      <c r="F13" s="30">
        <f>D13*B13</f>
        <v>124</v>
      </c>
      <c r="G13" s="115">
        <v>22</v>
      </c>
      <c r="H13" s="28">
        <v>2</v>
      </c>
      <c r="I13" s="28">
        <v>4</v>
      </c>
      <c r="J13" s="28">
        <f>H13*I13</f>
        <v>8</v>
      </c>
      <c r="K13" s="30">
        <f>I13*G13</f>
        <v>88</v>
      </c>
      <c r="L13" s="31"/>
    </row>
    <row r="14" spans="1:12" s="21" customFormat="1" ht="20.100000000000001" customHeight="1" x14ac:dyDescent="0.2">
      <c r="A14" s="129" t="s">
        <v>14</v>
      </c>
      <c r="B14" s="115">
        <v>39</v>
      </c>
      <c r="C14" s="28">
        <v>2</v>
      </c>
      <c r="D14" s="28">
        <v>7</v>
      </c>
      <c r="E14" s="28">
        <f>C14*D14</f>
        <v>14</v>
      </c>
      <c r="F14" s="30">
        <f>D14*B14</f>
        <v>273</v>
      </c>
      <c r="G14" s="115">
        <v>27</v>
      </c>
      <c r="H14" s="28">
        <v>2</v>
      </c>
      <c r="I14" s="28">
        <v>7</v>
      </c>
      <c r="J14" s="28">
        <f>H14*I14</f>
        <v>14</v>
      </c>
      <c r="K14" s="30">
        <f>I14*G14</f>
        <v>189</v>
      </c>
      <c r="L14" s="31"/>
    </row>
    <row r="15" spans="1:12" s="21" customFormat="1" ht="20.100000000000001" customHeight="1" x14ac:dyDescent="0.2">
      <c r="A15" s="129" t="s">
        <v>18</v>
      </c>
      <c r="B15" s="115">
        <v>50</v>
      </c>
      <c r="C15" s="29">
        <v>3</v>
      </c>
      <c r="D15" s="29">
        <v>7</v>
      </c>
      <c r="E15" s="28">
        <f t="shared" ref="E15:E20" si="0">C15*D15</f>
        <v>21</v>
      </c>
      <c r="F15" s="30">
        <f t="shared" ref="F15:F19" si="1">D15*B15</f>
        <v>350</v>
      </c>
      <c r="G15" s="115">
        <v>43</v>
      </c>
      <c r="H15" s="29">
        <v>2</v>
      </c>
      <c r="I15" s="29">
        <v>7</v>
      </c>
      <c r="J15" s="28">
        <f t="shared" ref="J15:J20" si="2">H15*I15</f>
        <v>14</v>
      </c>
      <c r="K15" s="30">
        <f t="shared" ref="K15:K20" si="3">I15*G15</f>
        <v>301</v>
      </c>
      <c r="L15" s="31"/>
    </row>
    <row r="16" spans="1:12" s="21" customFormat="1" ht="20.100000000000001" customHeight="1" x14ac:dyDescent="0.2">
      <c r="A16" s="129" t="s">
        <v>41</v>
      </c>
      <c r="B16" s="115">
        <v>34</v>
      </c>
      <c r="C16" s="29">
        <v>3</v>
      </c>
      <c r="D16" s="29">
        <v>7</v>
      </c>
      <c r="E16" s="28">
        <f t="shared" si="0"/>
        <v>21</v>
      </c>
      <c r="F16" s="30">
        <f t="shared" si="1"/>
        <v>238</v>
      </c>
      <c r="G16" s="115">
        <v>30</v>
      </c>
      <c r="H16" s="29">
        <v>2</v>
      </c>
      <c r="I16" s="29">
        <v>7</v>
      </c>
      <c r="J16" s="28">
        <f t="shared" si="2"/>
        <v>14</v>
      </c>
      <c r="K16" s="30">
        <f t="shared" si="3"/>
        <v>210</v>
      </c>
      <c r="L16" s="31"/>
    </row>
    <row r="17" spans="1:12" s="21" customFormat="1" ht="20.100000000000001" customHeight="1" x14ac:dyDescent="0.2">
      <c r="A17" s="129" t="s">
        <v>42</v>
      </c>
      <c r="B17" s="115">
        <v>13</v>
      </c>
      <c r="C17" s="29">
        <v>1</v>
      </c>
      <c r="D17" s="29">
        <v>6</v>
      </c>
      <c r="E17" s="28">
        <f t="shared" si="0"/>
        <v>6</v>
      </c>
      <c r="F17" s="30">
        <f>D17*B17</f>
        <v>78</v>
      </c>
      <c r="G17" s="115">
        <v>56</v>
      </c>
      <c r="H17" s="29">
        <v>2</v>
      </c>
      <c r="I17" s="29">
        <v>6</v>
      </c>
      <c r="J17" s="28">
        <f t="shared" si="2"/>
        <v>12</v>
      </c>
      <c r="K17" s="30">
        <f t="shared" si="3"/>
        <v>336</v>
      </c>
      <c r="L17" s="31"/>
    </row>
    <row r="18" spans="1:12" s="21" customFormat="1" ht="20.100000000000001" customHeight="1" x14ac:dyDescent="0.2">
      <c r="A18" s="129" t="s">
        <v>43</v>
      </c>
      <c r="B18" s="115">
        <v>68</v>
      </c>
      <c r="C18" s="29">
        <v>3</v>
      </c>
      <c r="D18" s="29">
        <v>7</v>
      </c>
      <c r="E18" s="28">
        <f t="shared" si="0"/>
        <v>21</v>
      </c>
      <c r="F18" s="30">
        <f t="shared" si="1"/>
        <v>476</v>
      </c>
      <c r="G18" s="115">
        <v>27</v>
      </c>
      <c r="H18" s="29">
        <v>2</v>
      </c>
      <c r="I18" s="29">
        <v>7</v>
      </c>
      <c r="J18" s="28">
        <f t="shared" si="2"/>
        <v>14</v>
      </c>
      <c r="K18" s="30">
        <f t="shared" si="3"/>
        <v>189</v>
      </c>
      <c r="L18" s="31"/>
    </row>
    <row r="19" spans="1:12" s="21" customFormat="1" ht="20.100000000000001" customHeight="1" x14ac:dyDescent="0.2">
      <c r="A19" s="129" t="s">
        <v>44</v>
      </c>
      <c r="B19" s="115">
        <v>52</v>
      </c>
      <c r="C19" s="29">
        <v>3</v>
      </c>
      <c r="D19" s="29">
        <v>7</v>
      </c>
      <c r="E19" s="28">
        <f t="shared" si="0"/>
        <v>21</v>
      </c>
      <c r="F19" s="30">
        <f t="shared" si="1"/>
        <v>364</v>
      </c>
      <c r="G19" s="115">
        <v>18</v>
      </c>
      <c r="H19" s="29">
        <v>1</v>
      </c>
      <c r="I19" s="29">
        <v>7</v>
      </c>
      <c r="J19" s="28">
        <f t="shared" si="2"/>
        <v>7</v>
      </c>
      <c r="K19" s="30">
        <f t="shared" si="3"/>
        <v>126</v>
      </c>
      <c r="L19" s="31"/>
    </row>
    <row r="20" spans="1:12" s="21" customFormat="1" ht="20.100000000000001" customHeight="1" thickBot="1" x14ac:dyDescent="0.25">
      <c r="A20" s="113" t="s">
        <v>16</v>
      </c>
      <c r="B20" s="116">
        <v>53</v>
      </c>
      <c r="C20" s="49">
        <v>3</v>
      </c>
      <c r="D20" s="49">
        <v>7</v>
      </c>
      <c r="E20" s="50">
        <f t="shared" si="0"/>
        <v>21</v>
      </c>
      <c r="F20" s="51">
        <f>D20*B20</f>
        <v>371</v>
      </c>
      <c r="G20" s="116">
        <v>32</v>
      </c>
      <c r="H20" s="49">
        <v>2</v>
      </c>
      <c r="I20" s="49">
        <v>7</v>
      </c>
      <c r="J20" s="50">
        <f t="shared" si="2"/>
        <v>14</v>
      </c>
      <c r="K20" s="51">
        <f t="shared" si="3"/>
        <v>224</v>
      </c>
      <c r="L20" s="31"/>
    </row>
    <row r="21" spans="1:12" ht="5.25" customHeight="1" thickBot="1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3"/>
    </row>
    <row r="22" spans="1:12" s="3" customFormat="1" ht="15.75" thickBot="1" x14ac:dyDescent="0.3">
      <c r="A22" s="53" t="s">
        <v>17</v>
      </c>
      <c r="B22" s="54">
        <f>SUM(B12:B20)</f>
        <v>364</v>
      </c>
      <c r="C22" s="54">
        <f t="shared" ref="C22:F22" si="4">SUM(C12:C20)</f>
        <v>22</v>
      </c>
      <c r="D22" s="54">
        <f t="shared" si="4"/>
        <v>61</v>
      </c>
      <c r="E22" s="54">
        <f t="shared" si="4"/>
        <v>146</v>
      </c>
      <c r="F22" s="55">
        <f t="shared" si="4"/>
        <v>2490</v>
      </c>
      <c r="G22" s="54">
        <f>SUM(G12:G20)</f>
        <v>282</v>
      </c>
      <c r="H22" s="54">
        <f t="shared" ref="H22:K22" si="5">SUM(H12:H20)</f>
        <v>16</v>
      </c>
      <c r="I22" s="54">
        <f t="shared" si="5"/>
        <v>61</v>
      </c>
      <c r="J22" s="54">
        <f t="shared" si="5"/>
        <v>106</v>
      </c>
      <c r="K22" s="55">
        <f t="shared" si="5"/>
        <v>1906</v>
      </c>
    </row>
    <row r="23" spans="1:12" s="3" customFormat="1" ht="15.75" thickBot="1" x14ac:dyDescent="0.3">
      <c r="A23" s="4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2" s="3" customFormat="1" ht="24.75" thickBot="1" x14ac:dyDescent="0.25">
      <c r="A24" s="95" t="s">
        <v>53</v>
      </c>
      <c r="B24" s="96" t="s">
        <v>5</v>
      </c>
      <c r="C24" s="97" t="s">
        <v>21</v>
      </c>
      <c r="D24" s="98" t="s">
        <v>58</v>
      </c>
      <c r="E24" s="99" t="s">
        <v>59</v>
      </c>
      <c r="F24" s="100" t="s">
        <v>20</v>
      </c>
      <c r="G24" s="96" t="s">
        <v>5</v>
      </c>
      <c r="H24" s="97" t="s">
        <v>21</v>
      </c>
      <c r="I24" s="98" t="s">
        <v>58</v>
      </c>
      <c r="J24" s="99" t="s">
        <v>59</v>
      </c>
      <c r="K24" s="100" t="s">
        <v>20</v>
      </c>
    </row>
    <row r="25" spans="1:12" s="31" customFormat="1" ht="21" customHeight="1" x14ac:dyDescent="0.2">
      <c r="A25" s="111" t="s">
        <v>52</v>
      </c>
      <c r="B25" s="117">
        <v>40</v>
      </c>
      <c r="C25" s="118">
        <v>2</v>
      </c>
      <c r="D25" s="118">
        <v>6</v>
      </c>
      <c r="E25" s="44">
        <f t="shared" ref="E25:E27" si="6">C25*D25</f>
        <v>12</v>
      </c>
      <c r="F25" s="45">
        <f t="shared" ref="F25:F27" si="7">D25*B25</f>
        <v>240</v>
      </c>
      <c r="G25" s="117">
        <v>39</v>
      </c>
      <c r="H25" s="118">
        <v>2</v>
      </c>
      <c r="I25" s="118">
        <v>6</v>
      </c>
      <c r="J25" s="44">
        <f t="shared" ref="J25:J27" si="8">H25*I25</f>
        <v>12</v>
      </c>
      <c r="K25" s="45">
        <f t="shared" ref="K25:K27" si="9">I25*G25</f>
        <v>234</v>
      </c>
      <c r="L25" s="3"/>
    </row>
    <row r="26" spans="1:12" s="3" customFormat="1" ht="30.75" customHeight="1" x14ac:dyDescent="0.2">
      <c r="A26" s="110" t="s">
        <v>76</v>
      </c>
      <c r="B26" s="115">
        <v>43</v>
      </c>
      <c r="C26" s="28">
        <v>2</v>
      </c>
      <c r="D26" s="28">
        <v>6</v>
      </c>
      <c r="E26" s="29">
        <f t="shared" si="6"/>
        <v>12</v>
      </c>
      <c r="F26" s="30">
        <f t="shared" si="7"/>
        <v>258</v>
      </c>
      <c r="G26" s="115">
        <v>35</v>
      </c>
      <c r="H26" s="28">
        <v>2</v>
      </c>
      <c r="I26" s="28">
        <v>6</v>
      </c>
      <c r="J26" s="29">
        <f t="shared" si="8"/>
        <v>12</v>
      </c>
      <c r="K26" s="30">
        <f t="shared" si="9"/>
        <v>210</v>
      </c>
    </row>
    <row r="27" spans="1:12" s="31" customFormat="1" ht="31.5" customHeight="1" x14ac:dyDescent="0.2">
      <c r="A27" s="238" t="s">
        <v>77</v>
      </c>
      <c r="B27" s="115">
        <v>32</v>
      </c>
      <c r="C27" s="28">
        <v>2</v>
      </c>
      <c r="D27" s="28">
        <v>6</v>
      </c>
      <c r="E27" s="29">
        <f t="shared" si="6"/>
        <v>12</v>
      </c>
      <c r="F27" s="30">
        <f t="shared" si="7"/>
        <v>192</v>
      </c>
      <c r="G27" s="115">
        <v>49</v>
      </c>
      <c r="H27" s="28">
        <v>2</v>
      </c>
      <c r="I27" s="28">
        <v>6</v>
      </c>
      <c r="J27" s="29">
        <f t="shared" si="8"/>
        <v>12</v>
      </c>
      <c r="K27" s="30">
        <f t="shared" si="9"/>
        <v>294</v>
      </c>
      <c r="L27" s="3"/>
    </row>
    <row r="28" spans="1:12" s="3" customFormat="1" ht="30.75" customHeight="1" x14ac:dyDescent="0.2">
      <c r="A28" s="112" t="s">
        <v>78</v>
      </c>
      <c r="B28" s="130"/>
      <c r="C28" s="131"/>
      <c r="D28" s="131"/>
      <c r="E28" s="132"/>
      <c r="F28" s="133"/>
      <c r="G28" s="130"/>
      <c r="H28" s="131"/>
      <c r="I28" s="131"/>
      <c r="J28" s="132"/>
      <c r="K28" s="133"/>
    </row>
    <row r="29" spans="1:12" s="31" customFormat="1" ht="24" customHeight="1" thickBot="1" x14ac:dyDescent="0.25">
      <c r="A29" s="113" t="s">
        <v>67</v>
      </c>
      <c r="B29" s="134"/>
      <c r="C29" s="135"/>
      <c r="D29" s="135"/>
      <c r="E29" s="136"/>
      <c r="F29" s="137"/>
      <c r="G29" s="134"/>
      <c r="H29" s="135"/>
      <c r="I29" s="135"/>
      <c r="J29" s="136"/>
      <c r="K29" s="137"/>
      <c r="L29" s="3"/>
    </row>
    <row r="30" spans="1:12" s="3" customFormat="1" ht="6" customHeight="1" thickBot="1" x14ac:dyDescent="0.25">
      <c r="A30" s="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2" s="3" customFormat="1" ht="15.75" thickBot="1" x14ac:dyDescent="0.3">
      <c r="A31" s="56" t="s">
        <v>17</v>
      </c>
      <c r="B31" s="57">
        <f>SUM(B25:B29)</f>
        <v>115</v>
      </c>
      <c r="C31" s="57">
        <f>SUM(C25:C29)</f>
        <v>6</v>
      </c>
      <c r="D31" s="57">
        <f>SUM(D25:D29)</f>
        <v>18</v>
      </c>
      <c r="E31" s="57">
        <f t="shared" ref="E31:F31" si="10">SUM(E25:E29)</f>
        <v>36</v>
      </c>
      <c r="F31" s="58">
        <f t="shared" si="10"/>
        <v>690</v>
      </c>
      <c r="G31" s="57">
        <f>SUM(G25:G29)</f>
        <v>123</v>
      </c>
      <c r="H31" s="57">
        <f t="shared" ref="H31:K31" si="11">SUM(H25:H29)</f>
        <v>6</v>
      </c>
      <c r="I31" s="57">
        <f t="shared" si="11"/>
        <v>18</v>
      </c>
      <c r="J31" s="57">
        <f t="shared" si="11"/>
        <v>36</v>
      </c>
      <c r="K31" s="58">
        <f t="shared" si="11"/>
        <v>738</v>
      </c>
    </row>
    <row r="32" spans="1:12" ht="9.75" customHeight="1" thickBot="1" x14ac:dyDescent="0.25">
      <c r="G32" s="21"/>
      <c r="H32" s="21"/>
      <c r="I32" s="21"/>
      <c r="J32" s="21"/>
      <c r="K32" s="21"/>
      <c r="L32" s="3"/>
    </row>
    <row r="33" spans="1:12" s="21" customFormat="1" ht="24" x14ac:dyDescent="0.2">
      <c r="A33" s="101" t="s">
        <v>38</v>
      </c>
      <c r="B33" s="102" t="s">
        <v>5</v>
      </c>
      <c r="C33" s="97" t="s">
        <v>21</v>
      </c>
      <c r="D33" s="98" t="s">
        <v>58</v>
      </c>
      <c r="E33" s="99" t="s">
        <v>59</v>
      </c>
      <c r="F33" s="100" t="s">
        <v>20</v>
      </c>
      <c r="G33" s="96" t="s">
        <v>5</v>
      </c>
      <c r="H33" s="97" t="s">
        <v>21</v>
      </c>
      <c r="I33" s="98" t="s">
        <v>58</v>
      </c>
      <c r="J33" s="99" t="s">
        <v>59</v>
      </c>
      <c r="K33" s="100" t="s">
        <v>20</v>
      </c>
      <c r="L33" s="3"/>
    </row>
    <row r="34" spans="1:12" x14ac:dyDescent="0.2">
      <c r="A34" s="112" t="s">
        <v>45</v>
      </c>
      <c r="B34" s="120">
        <v>14</v>
      </c>
      <c r="C34" s="28">
        <v>1</v>
      </c>
      <c r="D34" s="28">
        <v>7</v>
      </c>
      <c r="E34" s="28">
        <f t="shared" ref="E34:E43" si="12">C34*D34</f>
        <v>7</v>
      </c>
      <c r="F34" s="29">
        <f t="shared" ref="F34:F43" si="13">D34*B34</f>
        <v>98</v>
      </c>
      <c r="G34" s="115">
        <v>28</v>
      </c>
      <c r="H34" s="28">
        <v>1</v>
      </c>
      <c r="I34" s="28">
        <v>7</v>
      </c>
      <c r="J34" s="28">
        <f t="shared" ref="J34:J43" si="14">H34*I34</f>
        <v>7</v>
      </c>
      <c r="K34" s="30">
        <f t="shared" ref="K34:K43" si="15">I34*G34</f>
        <v>196</v>
      </c>
      <c r="L34" s="3"/>
    </row>
    <row r="35" spans="1:12" x14ac:dyDescent="0.2">
      <c r="A35" s="112" t="s">
        <v>46</v>
      </c>
      <c r="B35" s="120">
        <v>22</v>
      </c>
      <c r="C35" s="28">
        <v>1</v>
      </c>
      <c r="D35" s="28">
        <v>7</v>
      </c>
      <c r="E35" s="28">
        <f t="shared" si="12"/>
        <v>7</v>
      </c>
      <c r="F35" s="29">
        <f t="shared" si="13"/>
        <v>154</v>
      </c>
      <c r="G35" s="115">
        <v>15</v>
      </c>
      <c r="H35" s="28">
        <v>1</v>
      </c>
      <c r="I35" s="28">
        <v>7</v>
      </c>
      <c r="J35" s="28">
        <f t="shared" si="14"/>
        <v>7</v>
      </c>
      <c r="K35" s="30">
        <f t="shared" si="15"/>
        <v>105</v>
      </c>
      <c r="L35" s="3"/>
    </row>
    <row r="36" spans="1:12" ht="25.5" x14ac:dyDescent="0.2">
      <c r="A36" s="112" t="s">
        <v>48</v>
      </c>
      <c r="B36" s="120">
        <v>10</v>
      </c>
      <c r="C36" s="28">
        <v>1</v>
      </c>
      <c r="D36" s="28">
        <v>7</v>
      </c>
      <c r="E36" s="28">
        <f t="shared" si="12"/>
        <v>7</v>
      </c>
      <c r="F36" s="29">
        <f t="shared" si="13"/>
        <v>70</v>
      </c>
      <c r="G36" s="115">
        <v>29</v>
      </c>
      <c r="H36" s="28">
        <v>2</v>
      </c>
      <c r="I36" s="28">
        <v>7</v>
      </c>
      <c r="J36" s="28">
        <f t="shared" si="14"/>
        <v>14</v>
      </c>
      <c r="K36" s="30">
        <f t="shared" si="15"/>
        <v>203</v>
      </c>
      <c r="L36" s="3"/>
    </row>
    <row r="37" spans="1:12" ht="25.5" x14ac:dyDescent="0.2">
      <c r="A37" s="112" t="s">
        <v>49</v>
      </c>
      <c r="B37" s="120">
        <v>6</v>
      </c>
      <c r="C37" s="28">
        <v>1</v>
      </c>
      <c r="D37" s="28">
        <v>7</v>
      </c>
      <c r="E37" s="28">
        <f t="shared" si="12"/>
        <v>7</v>
      </c>
      <c r="F37" s="29">
        <f t="shared" si="13"/>
        <v>42</v>
      </c>
      <c r="G37" s="115">
        <v>22</v>
      </c>
      <c r="H37" s="28">
        <v>2</v>
      </c>
      <c r="I37" s="28">
        <v>7</v>
      </c>
      <c r="J37" s="28">
        <f t="shared" si="14"/>
        <v>14</v>
      </c>
      <c r="K37" s="30">
        <f t="shared" si="15"/>
        <v>154</v>
      </c>
      <c r="L37" s="3"/>
    </row>
    <row r="38" spans="1:12" x14ac:dyDescent="0.2">
      <c r="A38" s="112" t="s">
        <v>27</v>
      </c>
      <c r="B38" s="120">
        <v>16</v>
      </c>
      <c r="C38" s="28">
        <v>1</v>
      </c>
      <c r="D38" s="28">
        <v>7</v>
      </c>
      <c r="E38" s="28">
        <f t="shared" si="12"/>
        <v>7</v>
      </c>
      <c r="F38" s="29">
        <f t="shared" si="13"/>
        <v>112</v>
      </c>
      <c r="G38" s="115">
        <v>23</v>
      </c>
      <c r="H38" s="28">
        <v>1</v>
      </c>
      <c r="I38" s="28">
        <v>7</v>
      </c>
      <c r="J38" s="28">
        <f t="shared" si="14"/>
        <v>7</v>
      </c>
      <c r="K38" s="30">
        <f t="shared" si="15"/>
        <v>161</v>
      </c>
      <c r="L38" s="3"/>
    </row>
    <row r="39" spans="1:12" x14ac:dyDescent="0.2">
      <c r="A39" s="112" t="s">
        <v>28</v>
      </c>
      <c r="B39" s="120">
        <v>14</v>
      </c>
      <c r="C39" s="28">
        <v>1</v>
      </c>
      <c r="D39" s="28">
        <v>7</v>
      </c>
      <c r="E39" s="28">
        <f t="shared" si="12"/>
        <v>7</v>
      </c>
      <c r="F39" s="29">
        <f t="shared" si="13"/>
        <v>98</v>
      </c>
      <c r="G39" s="115">
        <v>23</v>
      </c>
      <c r="H39" s="28">
        <v>1</v>
      </c>
      <c r="I39" s="28">
        <v>7</v>
      </c>
      <c r="J39" s="28">
        <f t="shared" si="14"/>
        <v>7</v>
      </c>
      <c r="K39" s="30">
        <f t="shared" si="15"/>
        <v>161</v>
      </c>
      <c r="L39" s="3"/>
    </row>
    <row r="40" spans="1:12" x14ac:dyDescent="0.2">
      <c r="A40" s="112" t="s">
        <v>29</v>
      </c>
      <c r="B40" s="120">
        <v>15</v>
      </c>
      <c r="C40" s="28">
        <v>1</v>
      </c>
      <c r="D40" s="28">
        <v>12</v>
      </c>
      <c r="E40" s="28">
        <f t="shared" si="12"/>
        <v>12</v>
      </c>
      <c r="F40" s="29">
        <f t="shared" si="13"/>
        <v>180</v>
      </c>
      <c r="G40" s="115">
        <v>21</v>
      </c>
      <c r="H40" s="28">
        <v>1</v>
      </c>
      <c r="I40" s="28">
        <v>12</v>
      </c>
      <c r="J40" s="28">
        <f t="shared" si="14"/>
        <v>12</v>
      </c>
      <c r="K40" s="30">
        <f t="shared" si="15"/>
        <v>252</v>
      </c>
      <c r="L40" s="3"/>
    </row>
    <row r="41" spans="1:12" x14ac:dyDescent="0.2">
      <c r="A41" s="112" t="s">
        <v>80</v>
      </c>
      <c r="B41" s="120">
        <v>37</v>
      </c>
      <c r="C41" s="28">
        <v>2</v>
      </c>
      <c r="D41" s="28">
        <v>10</v>
      </c>
      <c r="E41" s="28">
        <f t="shared" si="12"/>
        <v>20</v>
      </c>
      <c r="F41" s="29">
        <f t="shared" si="13"/>
        <v>370</v>
      </c>
      <c r="G41" s="130"/>
      <c r="H41" s="131"/>
      <c r="I41" s="131"/>
      <c r="J41" s="131"/>
      <c r="K41" s="133"/>
      <c r="L41" s="3"/>
    </row>
    <row r="42" spans="1:12" x14ac:dyDescent="0.2">
      <c r="A42" s="112" t="s">
        <v>50</v>
      </c>
      <c r="B42" s="120">
        <v>16</v>
      </c>
      <c r="C42" s="28">
        <v>1</v>
      </c>
      <c r="D42" s="28">
        <v>7</v>
      </c>
      <c r="E42" s="28">
        <f t="shared" si="12"/>
        <v>7</v>
      </c>
      <c r="F42" s="29">
        <f t="shared" si="13"/>
        <v>112</v>
      </c>
      <c r="G42" s="115">
        <v>22</v>
      </c>
      <c r="H42" s="28">
        <v>1</v>
      </c>
      <c r="I42" s="28">
        <v>7</v>
      </c>
      <c r="J42" s="28">
        <f t="shared" si="14"/>
        <v>7</v>
      </c>
      <c r="K42" s="30">
        <f t="shared" si="15"/>
        <v>154</v>
      </c>
      <c r="L42" s="3"/>
    </row>
    <row r="43" spans="1:12" x14ac:dyDescent="0.2">
      <c r="A43" s="112" t="s">
        <v>51</v>
      </c>
      <c r="B43" s="120">
        <v>23</v>
      </c>
      <c r="C43" s="28">
        <v>1</v>
      </c>
      <c r="D43" s="28">
        <v>7</v>
      </c>
      <c r="E43" s="28">
        <f t="shared" si="12"/>
        <v>7</v>
      </c>
      <c r="F43" s="29">
        <f t="shared" si="13"/>
        <v>161</v>
      </c>
      <c r="G43" s="115">
        <v>24</v>
      </c>
      <c r="H43" s="28">
        <v>1</v>
      </c>
      <c r="I43" s="28">
        <v>7</v>
      </c>
      <c r="J43" s="28">
        <f t="shared" si="14"/>
        <v>7</v>
      </c>
      <c r="K43" s="30">
        <f t="shared" si="15"/>
        <v>168</v>
      </c>
      <c r="L43" s="3"/>
    </row>
    <row r="44" spans="1:12" x14ac:dyDescent="0.2">
      <c r="A44" s="112" t="s">
        <v>31</v>
      </c>
      <c r="B44" s="120">
        <v>19</v>
      </c>
      <c r="C44" s="28">
        <v>1</v>
      </c>
      <c r="D44" s="28">
        <v>7</v>
      </c>
      <c r="E44" s="28">
        <f>C44*D44</f>
        <v>7</v>
      </c>
      <c r="F44" s="29">
        <f>D44*B44</f>
        <v>133</v>
      </c>
      <c r="G44" s="115">
        <v>20</v>
      </c>
      <c r="H44" s="28">
        <v>1</v>
      </c>
      <c r="I44" s="28">
        <v>7</v>
      </c>
      <c r="J44" s="28">
        <f>H44*I44</f>
        <v>7</v>
      </c>
      <c r="K44" s="30">
        <f>I44*G44</f>
        <v>140</v>
      </c>
      <c r="L44" s="3"/>
    </row>
    <row r="45" spans="1:12" x14ac:dyDescent="0.2">
      <c r="A45" s="112" t="s">
        <v>60</v>
      </c>
      <c r="B45" s="120">
        <v>19</v>
      </c>
      <c r="C45" s="28">
        <v>1</v>
      </c>
      <c r="D45" s="28">
        <v>7</v>
      </c>
      <c r="E45" s="28">
        <f t="shared" ref="E45:E50" si="16">C45*D45</f>
        <v>7</v>
      </c>
      <c r="F45" s="29">
        <f t="shared" ref="F45:F50" si="17">D45*B45</f>
        <v>133</v>
      </c>
      <c r="G45" s="115">
        <v>24</v>
      </c>
      <c r="H45" s="28">
        <v>1</v>
      </c>
      <c r="I45" s="28">
        <v>7</v>
      </c>
      <c r="J45" s="28">
        <f t="shared" ref="J45:J50" si="18">H45*I45</f>
        <v>7</v>
      </c>
      <c r="K45" s="30">
        <f t="shared" ref="K45:K50" si="19">I45*G45</f>
        <v>168</v>
      </c>
      <c r="L45" s="3"/>
    </row>
    <row r="46" spans="1:12" x14ac:dyDescent="0.2">
      <c r="A46" s="112" t="s">
        <v>86</v>
      </c>
      <c r="B46" s="120">
        <v>23</v>
      </c>
      <c r="C46" s="28">
        <v>1</v>
      </c>
      <c r="D46" s="28">
        <v>10</v>
      </c>
      <c r="E46" s="28">
        <f t="shared" si="16"/>
        <v>10</v>
      </c>
      <c r="F46" s="29">
        <f t="shared" si="17"/>
        <v>230</v>
      </c>
      <c r="G46" s="115">
        <v>19</v>
      </c>
      <c r="H46" s="28">
        <v>1</v>
      </c>
      <c r="I46" s="28">
        <v>10</v>
      </c>
      <c r="J46" s="28">
        <f t="shared" si="18"/>
        <v>10</v>
      </c>
      <c r="K46" s="30">
        <f t="shared" si="19"/>
        <v>190</v>
      </c>
      <c r="L46" s="3"/>
    </row>
    <row r="47" spans="1:12" x14ac:dyDescent="0.2">
      <c r="A47" s="112" t="s">
        <v>47</v>
      </c>
      <c r="B47" s="139"/>
      <c r="C47" s="131"/>
      <c r="D47" s="131"/>
      <c r="E47" s="131"/>
      <c r="F47" s="132"/>
      <c r="G47" s="130"/>
      <c r="H47" s="131"/>
      <c r="I47" s="131"/>
      <c r="J47" s="131"/>
      <c r="K47" s="133"/>
      <c r="L47" s="3"/>
    </row>
    <row r="48" spans="1:12" x14ac:dyDescent="0.2">
      <c r="A48" s="112" t="s">
        <v>54</v>
      </c>
      <c r="B48" s="120">
        <v>16</v>
      </c>
      <c r="C48" s="28">
        <v>1</v>
      </c>
      <c r="D48" s="28">
        <v>8</v>
      </c>
      <c r="E48" s="28">
        <f t="shared" si="16"/>
        <v>8</v>
      </c>
      <c r="F48" s="29">
        <f t="shared" si="17"/>
        <v>128</v>
      </c>
      <c r="G48" s="115">
        <v>24</v>
      </c>
      <c r="H48" s="28">
        <v>1</v>
      </c>
      <c r="I48" s="28">
        <v>8</v>
      </c>
      <c r="J48" s="28">
        <f t="shared" si="18"/>
        <v>8</v>
      </c>
      <c r="K48" s="30">
        <f t="shared" si="19"/>
        <v>192</v>
      </c>
      <c r="L48" s="3"/>
    </row>
    <row r="49" spans="1:12" ht="25.5" x14ac:dyDescent="0.2">
      <c r="A49" s="112" t="s">
        <v>63</v>
      </c>
      <c r="B49" s="120">
        <v>19</v>
      </c>
      <c r="C49" s="28">
        <v>1</v>
      </c>
      <c r="D49" s="28">
        <v>8</v>
      </c>
      <c r="E49" s="28">
        <f t="shared" si="16"/>
        <v>8</v>
      </c>
      <c r="F49" s="29">
        <f t="shared" si="17"/>
        <v>152</v>
      </c>
      <c r="G49" s="115">
        <v>25</v>
      </c>
      <c r="H49" s="28">
        <v>1</v>
      </c>
      <c r="I49" s="28">
        <v>8</v>
      </c>
      <c r="J49" s="28">
        <f t="shared" si="18"/>
        <v>8</v>
      </c>
      <c r="K49" s="30">
        <f t="shared" si="19"/>
        <v>200</v>
      </c>
      <c r="L49" s="3"/>
    </row>
    <row r="50" spans="1:12" ht="15" customHeight="1" x14ac:dyDescent="0.2">
      <c r="A50" s="112" t="s">
        <v>65</v>
      </c>
      <c r="B50" s="120">
        <v>16</v>
      </c>
      <c r="C50" s="28">
        <v>1</v>
      </c>
      <c r="D50" s="28">
        <v>12</v>
      </c>
      <c r="E50" s="28">
        <f t="shared" si="16"/>
        <v>12</v>
      </c>
      <c r="F50" s="29">
        <f t="shared" si="17"/>
        <v>192</v>
      </c>
      <c r="G50" s="115">
        <v>15</v>
      </c>
      <c r="H50" s="28">
        <v>1</v>
      </c>
      <c r="I50" s="28">
        <v>12</v>
      </c>
      <c r="J50" s="28">
        <f t="shared" si="18"/>
        <v>12</v>
      </c>
      <c r="K50" s="30">
        <f t="shared" si="19"/>
        <v>180</v>
      </c>
      <c r="L50" s="3"/>
    </row>
    <row r="51" spans="1:12" ht="15" customHeight="1" x14ac:dyDescent="0.2">
      <c r="A51" s="112" t="s">
        <v>71</v>
      </c>
      <c r="B51" s="139"/>
      <c r="C51" s="131"/>
      <c r="D51" s="131"/>
      <c r="E51" s="131"/>
      <c r="F51" s="132"/>
      <c r="G51" s="130"/>
      <c r="H51" s="131"/>
      <c r="I51" s="131"/>
      <c r="J51" s="131"/>
      <c r="K51" s="133"/>
      <c r="L51" s="3"/>
    </row>
    <row r="52" spans="1:12" ht="15" customHeight="1" thickBot="1" x14ac:dyDescent="0.25">
      <c r="A52" s="145" t="s">
        <v>75</v>
      </c>
      <c r="B52" s="121">
        <v>20</v>
      </c>
      <c r="C52" s="119">
        <v>1</v>
      </c>
      <c r="D52" s="119">
        <v>7</v>
      </c>
      <c r="E52" s="119">
        <v>0</v>
      </c>
      <c r="F52" s="50">
        <f t="shared" ref="F52" si="20">D52*B52</f>
        <v>140</v>
      </c>
      <c r="G52" s="138">
        <v>25</v>
      </c>
      <c r="H52" s="119">
        <v>1</v>
      </c>
      <c r="I52" s="119">
        <v>7</v>
      </c>
      <c r="J52" s="28">
        <f>H52*I52</f>
        <v>7</v>
      </c>
      <c r="K52" s="30">
        <f>I52*G52</f>
        <v>175</v>
      </c>
      <c r="L52" s="3"/>
    </row>
    <row r="53" spans="1:12" s="3" customFormat="1" ht="15.75" thickBot="1" x14ac:dyDescent="0.3">
      <c r="A53" s="92" t="s">
        <v>26</v>
      </c>
      <c r="B53" s="160">
        <f t="shared" ref="B53:K53" si="21">SUM(B34:B52)</f>
        <v>305</v>
      </c>
      <c r="C53" s="160">
        <f t="shared" si="21"/>
        <v>18</v>
      </c>
      <c r="D53" s="160">
        <f t="shared" si="21"/>
        <v>137</v>
      </c>
      <c r="E53" s="160">
        <f t="shared" si="21"/>
        <v>140</v>
      </c>
      <c r="F53" s="160">
        <f t="shared" si="21"/>
        <v>2505</v>
      </c>
      <c r="G53" s="58">
        <f t="shared" si="21"/>
        <v>359</v>
      </c>
      <c r="H53" s="58">
        <f t="shared" si="21"/>
        <v>18</v>
      </c>
      <c r="I53" s="58">
        <f t="shared" si="21"/>
        <v>127</v>
      </c>
      <c r="J53" s="58">
        <f t="shared" si="21"/>
        <v>141</v>
      </c>
      <c r="K53" s="58">
        <f t="shared" si="21"/>
        <v>2799</v>
      </c>
    </row>
  </sheetData>
  <sheetProtection algorithmName="SHA-512" hashValue="R+gtJzsX45qJe6w281hFBPaXnfQfFp+FsLDlw0jMNk0Wz0KFr52RP+HIk0Jmm3jq7+XiT7Su8oWuWtYmNyHx/g==" saltValue="rcToR6ksf4g/DBPi31Lz7A==" spinCount="100000" sheet="1" objects="1" scenarios="1"/>
  <dataConsolidate/>
  <mergeCells count="3">
    <mergeCell ref="B10:F10"/>
    <mergeCell ref="A10:A11"/>
    <mergeCell ref="G10:K10"/>
  </mergeCells>
  <pageMargins left="0.7" right="0.7" top="0.75" bottom="0.75" header="0.3" footer="0.3"/>
  <pageSetup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R87"/>
  <sheetViews>
    <sheetView zoomScale="80" zoomScaleNormal="80" zoomScaleSheetLayoutView="80" workbookViewId="0">
      <selection activeCell="B16" sqref="B16:C16"/>
    </sheetView>
  </sheetViews>
  <sheetFormatPr baseColWidth="10" defaultColWidth="11.42578125" defaultRowHeight="14.25" x14ac:dyDescent="0.2"/>
  <cols>
    <col min="1" max="1" width="2.5703125" style="13" customWidth="1"/>
    <col min="2" max="2" width="13.5703125" style="13" bestFit="1" customWidth="1"/>
    <col min="3" max="3" width="25.42578125" style="13" customWidth="1"/>
    <col min="4" max="4" width="9.42578125" style="9" customWidth="1"/>
    <col min="5" max="5" width="8.7109375" style="9" customWidth="1"/>
    <col min="6" max="6" width="9.42578125" style="9" customWidth="1"/>
    <col min="7" max="7" width="9.85546875" style="9" bestFit="1" customWidth="1"/>
    <col min="8" max="8" width="8.42578125" style="9" customWidth="1"/>
    <col min="9" max="9" width="9.7109375" style="9" customWidth="1"/>
    <col min="10" max="10" width="11.5703125" style="9" customWidth="1"/>
    <col min="11" max="11" width="7.85546875" style="9" customWidth="1"/>
    <col min="12" max="12" width="7.42578125" style="9" customWidth="1"/>
    <col min="13" max="13" width="8.7109375" style="9" customWidth="1"/>
    <col min="14" max="14" width="8.28515625" style="9" customWidth="1"/>
    <col min="15" max="15" width="7.5703125" style="9" customWidth="1"/>
    <col min="16" max="16" width="8" style="9" customWidth="1"/>
    <col min="17" max="17" width="8.28515625" style="9" customWidth="1"/>
    <col min="18" max="18" width="8.7109375" style="9" customWidth="1"/>
    <col min="19" max="19" width="7" style="9" customWidth="1"/>
    <col min="20" max="20" width="8" style="9" customWidth="1"/>
    <col min="21" max="21" width="6.5703125" style="9" customWidth="1"/>
    <col min="22" max="22" width="8.42578125" style="9" customWidth="1"/>
    <col min="23" max="23" width="8.140625" style="9" customWidth="1"/>
    <col min="24" max="24" width="8.7109375" style="9" customWidth="1"/>
    <col min="25" max="25" width="8.140625" style="9" customWidth="1"/>
    <col min="26" max="26" width="9.42578125" style="9" bestFit="1" customWidth="1"/>
    <col min="27" max="27" width="6" style="9" customWidth="1"/>
    <col min="28" max="28" width="8.140625" style="9" customWidth="1"/>
    <col min="29" max="29" width="9.140625" style="9" customWidth="1"/>
    <col min="30" max="30" width="9.5703125" style="9" customWidth="1"/>
    <col min="31" max="31" width="7.28515625" style="9" customWidth="1"/>
    <col min="32" max="32" width="6" style="9" customWidth="1"/>
    <col min="33" max="33" width="7.85546875" style="9" customWidth="1"/>
    <col min="34" max="34" width="9.85546875" style="9" customWidth="1"/>
    <col min="35" max="35" width="7.140625" style="9" customWidth="1"/>
    <col min="36" max="36" width="6.7109375" style="9" customWidth="1"/>
    <col min="37" max="37" width="7.140625" style="9" customWidth="1"/>
    <col min="38" max="38" width="7.85546875" style="9" bestFit="1" customWidth="1"/>
    <col min="39" max="39" width="6.5703125" style="9" customWidth="1"/>
    <col min="40" max="40" width="3.42578125" style="13" customWidth="1"/>
    <col min="41" max="41" width="24.7109375" style="13" customWidth="1"/>
    <col min="42" max="42" width="5" style="13" bestFit="1" customWidth="1"/>
    <col min="43" max="43" width="10" style="13" bestFit="1" customWidth="1"/>
    <col min="44" max="44" width="11.42578125" style="33"/>
    <col min="45" max="16384" width="11.42578125" style="13"/>
  </cols>
  <sheetData>
    <row r="9" spans="1:44" ht="15" x14ac:dyDescent="0.2">
      <c r="A9" s="180" t="s">
        <v>24</v>
      </c>
      <c r="B9" s="180"/>
      <c r="C9" s="180"/>
      <c r="D9" s="180"/>
      <c r="E9" s="180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R9" s="13"/>
    </row>
    <row r="10" spans="1:44" x14ac:dyDescent="0.2">
      <c r="A10" s="77" t="s">
        <v>83</v>
      </c>
      <c r="B10" s="77"/>
      <c r="C10" s="33"/>
      <c r="D10" s="7"/>
      <c r="E10" s="7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R10" s="13"/>
    </row>
    <row r="11" spans="1:44" x14ac:dyDescent="0.2">
      <c r="A11" s="78" t="s">
        <v>55</v>
      </c>
      <c r="F11" s="79"/>
      <c r="G11" s="7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R11" s="13"/>
    </row>
    <row r="12" spans="1:44" ht="15" thickBot="1" x14ac:dyDescent="0.25">
      <c r="D12" s="7"/>
      <c r="E12" s="7"/>
      <c r="F12" s="79"/>
      <c r="G12" s="7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R12" s="13"/>
    </row>
    <row r="13" spans="1:44" ht="15.75" thickBot="1" x14ac:dyDescent="0.25">
      <c r="D13" s="181" t="s">
        <v>25</v>
      </c>
      <c r="E13" s="182"/>
      <c r="F13" s="144" t="s">
        <v>1</v>
      </c>
      <c r="G13" s="239">
        <v>1065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R13" s="13"/>
    </row>
    <row r="14" spans="1:44" ht="15" thickBot="1" x14ac:dyDescent="0.25">
      <c r="B14" s="33"/>
      <c r="C14" s="33"/>
      <c r="D14" s="183" t="s">
        <v>5</v>
      </c>
      <c r="E14" s="184"/>
      <c r="F14" s="197" t="s">
        <v>6</v>
      </c>
      <c r="G14" s="198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R14" s="13"/>
    </row>
    <row r="15" spans="1:44" ht="15.75" thickBot="1" x14ac:dyDescent="0.25">
      <c r="A15" s="199" t="s">
        <v>7</v>
      </c>
      <c r="B15" s="200"/>
      <c r="C15" s="201"/>
      <c r="D15" s="103" t="s">
        <v>8</v>
      </c>
      <c r="E15" s="104" t="s">
        <v>9</v>
      </c>
      <c r="F15" s="104" t="s">
        <v>8</v>
      </c>
      <c r="G15" s="105" t="s">
        <v>9</v>
      </c>
      <c r="H15" s="7"/>
      <c r="I15" s="7"/>
      <c r="J15" s="7"/>
      <c r="K15" s="7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R15" s="13"/>
    </row>
    <row r="16" spans="1:44" ht="14.25" customHeight="1" x14ac:dyDescent="0.2">
      <c r="A16" s="80">
        <v>1</v>
      </c>
      <c r="B16" s="202" t="s">
        <v>68</v>
      </c>
      <c r="C16" s="203"/>
      <c r="D16" s="240">
        <v>870</v>
      </c>
      <c r="E16" s="240">
        <v>82</v>
      </c>
      <c r="F16" s="240">
        <v>195</v>
      </c>
      <c r="G16" s="241">
        <v>18</v>
      </c>
      <c r="H16" s="33"/>
      <c r="I16" s="81"/>
      <c r="J16" s="7"/>
      <c r="K16" s="7"/>
      <c r="L16" s="3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R16" s="13"/>
    </row>
    <row r="17" spans="1:44" ht="14.25" customHeight="1" x14ac:dyDescent="0.2">
      <c r="A17" s="82">
        <v>2</v>
      </c>
      <c r="B17" s="171" t="s">
        <v>19</v>
      </c>
      <c r="C17" s="172"/>
      <c r="D17" s="242">
        <v>969</v>
      </c>
      <c r="E17" s="242">
        <v>91</v>
      </c>
      <c r="F17" s="242">
        <v>96</v>
      </c>
      <c r="G17" s="243">
        <v>9</v>
      </c>
      <c r="H17" s="33"/>
      <c r="I17" s="81"/>
      <c r="J17" s="7"/>
      <c r="K17" s="7"/>
      <c r="L17" s="33"/>
    </row>
    <row r="18" spans="1:44" ht="14.25" customHeight="1" x14ac:dyDescent="0.2">
      <c r="A18" s="82">
        <v>3</v>
      </c>
      <c r="B18" s="171" t="s">
        <v>14</v>
      </c>
      <c r="C18" s="172"/>
      <c r="D18" s="242">
        <v>757</v>
      </c>
      <c r="E18" s="242">
        <v>71</v>
      </c>
      <c r="F18" s="242">
        <v>308</v>
      </c>
      <c r="G18" s="243">
        <v>29</v>
      </c>
      <c r="H18" s="33"/>
      <c r="I18" s="81"/>
      <c r="J18" s="7"/>
      <c r="K18" s="7"/>
      <c r="L18" s="33"/>
    </row>
    <row r="19" spans="1:44" ht="15" customHeight="1" x14ac:dyDescent="0.2">
      <c r="A19" s="82">
        <v>4</v>
      </c>
      <c r="B19" s="178" t="s">
        <v>15</v>
      </c>
      <c r="C19" s="179"/>
      <c r="D19" s="242">
        <v>742</v>
      </c>
      <c r="E19" s="242">
        <v>70</v>
      </c>
      <c r="F19" s="242">
        <v>323</v>
      </c>
      <c r="G19" s="243">
        <v>30</v>
      </c>
      <c r="H19" s="33"/>
      <c r="I19" s="81"/>
      <c r="J19" s="7"/>
      <c r="K19" s="7"/>
      <c r="L19" s="33"/>
    </row>
    <row r="20" spans="1:44" ht="14.25" customHeight="1" x14ac:dyDescent="0.2">
      <c r="A20" s="82">
        <v>5</v>
      </c>
      <c r="B20" s="171" t="s">
        <v>41</v>
      </c>
      <c r="C20" s="172"/>
      <c r="D20" s="242">
        <v>729</v>
      </c>
      <c r="E20" s="242">
        <v>68</v>
      </c>
      <c r="F20" s="242">
        <v>336</v>
      </c>
      <c r="G20" s="243">
        <v>32</v>
      </c>
      <c r="H20" s="33"/>
      <c r="I20" s="81"/>
      <c r="J20" s="7"/>
      <c r="K20" s="7"/>
      <c r="L20" s="33"/>
    </row>
    <row r="21" spans="1:44" ht="14.25" customHeight="1" x14ac:dyDescent="0.2">
      <c r="A21" s="82">
        <v>6</v>
      </c>
      <c r="B21" s="171" t="s">
        <v>42</v>
      </c>
      <c r="C21" s="172"/>
      <c r="D21" s="242">
        <v>697</v>
      </c>
      <c r="E21" s="242">
        <v>65</v>
      </c>
      <c r="F21" s="242">
        <v>368</v>
      </c>
      <c r="G21" s="243">
        <v>35</v>
      </c>
      <c r="H21" s="33"/>
      <c r="I21" s="81"/>
      <c r="J21" s="7"/>
      <c r="K21" s="7"/>
      <c r="L21" s="33"/>
    </row>
    <row r="22" spans="1:44" ht="14.25" customHeight="1" x14ac:dyDescent="0.2">
      <c r="A22" s="82">
        <v>7</v>
      </c>
      <c r="B22" s="171" t="s">
        <v>43</v>
      </c>
      <c r="C22" s="172"/>
      <c r="D22" s="242">
        <v>762</v>
      </c>
      <c r="E22" s="242">
        <v>72</v>
      </c>
      <c r="F22" s="242">
        <v>303</v>
      </c>
      <c r="G22" s="243">
        <v>28</v>
      </c>
      <c r="H22" s="33"/>
      <c r="I22" s="81"/>
      <c r="J22" s="7"/>
      <c r="K22" s="7"/>
      <c r="L22" s="33"/>
    </row>
    <row r="23" spans="1:44" ht="14.25" customHeight="1" x14ac:dyDescent="0.2">
      <c r="A23" s="82">
        <v>8</v>
      </c>
      <c r="B23" s="171" t="s">
        <v>44</v>
      </c>
      <c r="C23" s="172"/>
      <c r="D23" s="242">
        <v>734</v>
      </c>
      <c r="E23" s="242">
        <v>69</v>
      </c>
      <c r="F23" s="242">
        <v>331</v>
      </c>
      <c r="G23" s="243">
        <v>31</v>
      </c>
      <c r="H23" s="33"/>
      <c r="I23" s="81"/>
      <c r="J23" s="7"/>
      <c r="K23" s="7"/>
      <c r="L23" s="33"/>
    </row>
    <row r="24" spans="1:44" ht="15" customHeight="1" thickBot="1" x14ac:dyDescent="0.25">
      <c r="A24" s="83">
        <v>9</v>
      </c>
      <c r="B24" s="173" t="s">
        <v>16</v>
      </c>
      <c r="C24" s="174"/>
      <c r="D24" s="244">
        <v>735</v>
      </c>
      <c r="E24" s="244">
        <v>69</v>
      </c>
      <c r="F24" s="244">
        <v>330</v>
      </c>
      <c r="G24" s="245">
        <v>31</v>
      </c>
      <c r="H24" s="33"/>
      <c r="I24" s="81"/>
      <c r="J24" s="7"/>
      <c r="K24" s="7"/>
      <c r="L24" s="33"/>
    </row>
    <row r="25" spans="1:44" ht="22.5" customHeight="1" thickBot="1" x14ac:dyDescent="0.25">
      <c r="A25" s="175" t="s">
        <v>40</v>
      </c>
      <c r="B25" s="176"/>
      <c r="C25" s="177"/>
      <c r="D25" s="246">
        <v>587</v>
      </c>
      <c r="E25" s="62">
        <f>D25/G13</f>
        <v>0.5511737089201878</v>
      </c>
    </row>
    <row r="26" spans="1:44" ht="15.75" x14ac:dyDescent="0.2">
      <c r="B26" s="84"/>
      <c r="C26" s="85"/>
      <c r="D26" s="7"/>
      <c r="E26" s="7"/>
    </row>
    <row r="27" spans="1:44" ht="15.75" x14ac:dyDescent="0.2">
      <c r="A27" s="86"/>
      <c r="B27" s="84"/>
      <c r="C27" s="85"/>
      <c r="D27" s="7"/>
      <c r="E27" s="7"/>
      <c r="AO27" s="33"/>
      <c r="AP27" s="33"/>
      <c r="AQ27" s="33"/>
    </row>
    <row r="28" spans="1:44" ht="15" thickBot="1" x14ac:dyDescent="0.25">
      <c r="AO28" s="33"/>
      <c r="AP28" s="33"/>
      <c r="AQ28" s="33"/>
    </row>
    <row r="29" spans="1:44" s="12" customFormat="1" ht="42.75" customHeight="1" x14ac:dyDescent="0.2">
      <c r="A29" s="210" t="s">
        <v>30</v>
      </c>
      <c r="B29" s="211"/>
      <c r="C29" s="212"/>
      <c r="D29" s="191" t="s">
        <v>0</v>
      </c>
      <c r="E29" s="192"/>
      <c r="F29" s="63" t="s">
        <v>1</v>
      </c>
      <c r="G29" s="122">
        <v>37</v>
      </c>
      <c r="H29" s="196" t="s">
        <v>2</v>
      </c>
      <c r="I29" s="192"/>
      <c r="J29" s="63" t="s">
        <v>1</v>
      </c>
      <c r="K29" s="123">
        <v>77</v>
      </c>
      <c r="L29" s="191" t="s">
        <v>33</v>
      </c>
      <c r="M29" s="192"/>
      <c r="N29" s="124" t="s">
        <v>1</v>
      </c>
      <c r="O29" s="122">
        <v>52</v>
      </c>
      <c r="P29" s="193" t="s">
        <v>3</v>
      </c>
      <c r="Q29" s="194"/>
      <c r="R29" s="124" t="s">
        <v>1</v>
      </c>
      <c r="S29" s="123">
        <v>46</v>
      </c>
      <c r="T29" s="195" t="s">
        <v>4</v>
      </c>
      <c r="U29" s="194"/>
      <c r="V29" s="124" t="s">
        <v>1</v>
      </c>
      <c r="W29" s="122">
        <v>85</v>
      </c>
      <c r="X29" s="193" t="s">
        <v>11</v>
      </c>
      <c r="Y29" s="194"/>
      <c r="Z29" s="124" t="s">
        <v>1</v>
      </c>
      <c r="AA29" s="123">
        <v>77</v>
      </c>
      <c r="AB29" s="195" t="s">
        <v>79</v>
      </c>
      <c r="AC29" s="194"/>
      <c r="AD29" s="124" t="s">
        <v>1</v>
      </c>
      <c r="AE29" s="122">
        <v>78</v>
      </c>
      <c r="AF29" s="193" t="s">
        <v>66</v>
      </c>
      <c r="AG29" s="194"/>
      <c r="AH29" s="124" t="s">
        <v>1</v>
      </c>
      <c r="AI29" s="122">
        <v>62</v>
      </c>
      <c r="AJ29" s="185"/>
      <c r="AK29" s="185"/>
      <c r="AL29" s="159"/>
      <c r="AM29" s="34"/>
      <c r="AN29" s="35"/>
      <c r="AO29" s="36" t="str">
        <f>D29</f>
        <v>Agronomía</v>
      </c>
      <c r="AP29" s="36">
        <f>D41</f>
        <v>26</v>
      </c>
      <c r="AQ29" s="108">
        <f>E41</f>
        <v>0.70270270270270274</v>
      </c>
      <c r="AR29" s="36"/>
    </row>
    <row r="30" spans="1:44" s="9" customFormat="1" ht="15" customHeight="1" thickBot="1" x14ac:dyDescent="0.25">
      <c r="A30" s="213"/>
      <c r="B30" s="214"/>
      <c r="C30" s="215"/>
      <c r="D30" s="186" t="s">
        <v>5</v>
      </c>
      <c r="E30" s="187"/>
      <c r="F30" s="188" t="s">
        <v>6</v>
      </c>
      <c r="G30" s="189"/>
      <c r="H30" s="190" t="s">
        <v>5</v>
      </c>
      <c r="I30" s="187"/>
      <c r="J30" s="188" t="s">
        <v>6</v>
      </c>
      <c r="K30" s="190"/>
      <c r="L30" s="186" t="s">
        <v>5</v>
      </c>
      <c r="M30" s="187"/>
      <c r="N30" s="188" t="s">
        <v>6</v>
      </c>
      <c r="O30" s="189"/>
      <c r="P30" s="190" t="s">
        <v>5</v>
      </c>
      <c r="Q30" s="187"/>
      <c r="R30" s="188" t="s">
        <v>6</v>
      </c>
      <c r="S30" s="190"/>
      <c r="T30" s="186" t="s">
        <v>5</v>
      </c>
      <c r="U30" s="187"/>
      <c r="V30" s="188" t="s">
        <v>6</v>
      </c>
      <c r="W30" s="189"/>
      <c r="X30" s="190" t="s">
        <v>5</v>
      </c>
      <c r="Y30" s="187"/>
      <c r="Z30" s="188" t="s">
        <v>6</v>
      </c>
      <c r="AA30" s="190"/>
      <c r="AB30" s="186" t="s">
        <v>5</v>
      </c>
      <c r="AC30" s="187"/>
      <c r="AD30" s="188" t="s">
        <v>6</v>
      </c>
      <c r="AE30" s="189"/>
      <c r="AF30" s="190" t="s">
        <v>5</v>
      </c>
      <c r="AG30" s="187"/>
      <c r="AH30" s="188" t="s">
        <v>6</v>
      </c>
      <c r="AI30" s="189"/>
      <c r="AJ30" s="46"/>
      <c r="AK30" s="46"/>
      <c r="AL30" s="46"/>
      <c r="AM30" s="46"/>
      <c r="AN30" s="5"/>
      <c r="AO30" s="37" t="str">
        <f>H29</f>
        <v>Arquitectura</v>
      </c>
      <c r="AP30" s="37">
        <f>H41</f>
        <v>34</v>
      </c>
      <c r="AQ30" s="106">
        <f>I41</f>
        <v>0.44155844155844154</v>
      </c>
      <c r="AR30" s="37"/>
    </row>
    <row r="31" spans="1:44" s="9" customFormat="1" ht="15" x14ac:dyDescent="0.2">
      <c r="A31" s="207" t="s">
        <v>7</v>
      </c>
      <c r="B31" s="208"/>
      <c r="C31" s="209"/>
      <c r="D31" s="69" t="s">
        <v>8</v>
      </c>
      <c r="E31" s="70" t="s">
        <v>9</v>
      </c>
      <c r="F31" s="70" t="s">
        <v>8</v>
      </c>
      <c r="G31" s="71" t="s">
        <v>9</v>
      </c>
      <c r="H31" s="72" t="s">
        <v>8</v>
      </c>
      <c r="I31" s="73" t="s">
        <v>9</v>
      </c>
      <c r="J31" s="73" t="s">
        <v>8</v>
      </c>
      <c r="K31" s="74" t="s">
        <v>9</v>
      </c>
      <c r="L31" s="75" t="s">
        <v>8</v>
      </c>
      <c r="M31" s="73" t="s">
        <v>9</v>
      </c>
      <c r="N31" s="73" t="s">
        <v>8</v>
      </c>
      <c r="O31" s="76" t="s">
        <v>9</v>
      </c>
      <c r="P31" s="72" t="s">
        <v>8</v>
      </c>
      <c r="Q31" s="73" t="s">
        <v>9</v>
      </c>
      <c r="R31" s="73" t="s">
        <v>8</v>
      </c>
      <c r="S31" s="74" t="s">
        <v>9</v>
      </c>
      <c r="T31" s="75" t="s">
        <v>8</v>
      </c>
      <c r="U31" s="73" t="s">
        <v>9</v>
      </c>
      <c r="V31" s="73" t="s">
        <v>8</v>
      </c>
      <c r="W31" s="76" t="s">
        <v>9</v>
      </c>
      <c r="X31" s="72" t="s">
        <v>8</v>
      </c>
      <c r="Y31" s="73" t="s">
        <v>9</v>
      </c>
      <c r="Z31" s="73" t="s">
        <v>8</v>
      </c>
      <c r="AA31" s="74" t="s">
        <v>9</v>
      </c>
      <c r="AB31" s="75" t="s">
        <v>8</v>
      </c>
      <c r="AC31" s="73" t="s">
        <v>9</v>
      </c>
      <c r="AD31" s="73" t="s">
        <v>8</v>
      </c>
      <c r="AE31" s="76" t="s">
        <v>9</v>
      </c>
      <c r="AF31" s="72" t="s">
        <v>8</v>
      </c>
      <c r="AG31" s="73" t="s">
        <v>9</v>
      </c>
      <c r="AH31" s="73" t="s">
        <v>8</v>
      </c>
      <c r="AI31" s="76" t="s">
        <v>9</v>
      </c>
      <c r="AJ31" s="23"/>
      <c r="AK31" s="23"/>
      <c r="AL31" s="23"/>
      <c r="AM31" s="23"/>
      <c r="AN31" s="5"/>
      <c r="AO31" s="37" t="str">
        <f>L29</f>
        <v>Centro de Lenguas Campestre</v>
      </c>
      <c r="AP31" s="37">
        <f>L41</f>
        <v>36</v>
      </c>
      <c r="AQ31" s="106">
        <f>M41</f>
        <v>0.69230769230769229</v>
      </c>
      <c r="AR31" s="37"/>
    </row>
    <row r="32" spans="1:44" s="9" customFormat="1" x14ac:dyDescent="0.2">
      <c r="A32" s="18">
        <v>1</v>
      </c>
      <c r="B32" s="178" t="s">
        <v>68</v>
      </c>
      <c r="C32" s="179"/>
      <c r="D32" s="247">
        <v>36</v>
      </c>
      <c r="E32" s="242">
        <v>97</v>
      </c>
      <c r="F32" s="242">
        <v>1</v>
      </c>
      <c r="G32" s="243">
        <v>3</v>
      </c>
      <c r="H32" s="248">
        <v>64</v>
      </c>
      <c r="I32" s="242">
        <v>83</v>
      </c>
      <c r="J32" s="242">
        <v>13</v>
      </c>
      <c r="K32" s="249">
        <v>17</v>
      </c>
      <c r="L32" s="247">
        <v>50</v>
      </c>
      <c r="M32" s="242">
        <v>96</v>
      </c>
      <c r="N32" s="242">
        <v>2</v>
      </c>
      <c r="O32" s="243">
        <v>4</v>
      </c>
      <c r="P32" s="248">
        <v>39</v>
      </c>
      <c r="Q32" s="242">
        <v>85</v>
      </c>
      <c r="R32" s="242">
        <v>7</v>
      </c>
      <c r="S32" s="249">
        <v>15</v>
      </c>
      <c r="T32" s="247">
        <v>69</v>
      </c>
      <c r="U32" s="242">
        <v>81</v>
      </c>
      <c r="V32" s="242">
        <v>16</v>
      </c>
      <c r="W32" s="243">
        <v>19</v>
      </c>
      <c r="X32" s="248">
        <v>69</v>
      </c>
      <c r="Y32" s="242">
        <v>90</v>
      </c>
      <c r="Z32" s="242">
        <v>8</v>
      </c>
      <c r="AA32" s="249">
        <v>10</v>
      </c>
      <c r="AB32" s="247">
        <v>66</v>
      </c>
      <c r="AC32" s="242">
        <v>85</v>
      </c>
      <c r="AD32" s="242">
        <v>12</v>
      </c>
      <c r="AE32" s="243">
        <v>15</v>
      </c>
      <c r="AF32" s="248">
        <v>44</v>
      </c>
      <c r="AG32" s="242">
        <v>71</v>
      </c>
      <c r="AH32" s="242">
        <v>18</v>
      </c>
      <c r="AI32" s="243">
        <v>29</v>
      </c>
      <c r="AJ32" s="7"/>
      <c r="AK32" s="7"/>
      <c r="AL32" s="7"/>
      <c r="AM32" s="7"/>
      <c r="AN32" s="5"/>
      <c r="AO32" s="37" t="str">
        <f>P29</f>
        <v>Comunicación y Mercadotecnia</v>
      </c>
      <c r="AP32" s="37">
        <f>P41</f>
        <v>28</v>
      </c>
      <c r="AQ32" s="106">
        <f>Q41</f>
        <v>0.60869565217391308</v>
      </c>
      <c r="AR32" s="37"/>
    </row>
    <row r="33" spans="1:44" s="9" customFormat="1" ht="14.25" customHeight="1" x14ac:dyDescent="0.2">
      <c r="A33" s="18">
        <v>2</v>
      </c>
      <c r="B33" s="178" t="s">
        <v>19</v>
      </c>
      <c r="C33" s="179"/>
      <c r="D33" s="247">
        <v>36</v>
      </c>
      <c r="E33" s="242">
        <v>97</v>
      </c>
      <c r="F33" s="242">
        <v>1</v>
      </c>
      <c r="G33" s="243">
        <v>3</v>
      </c>
      <c r="H33" s="248">
        <v>70</v>
      </c>
      <c r="I33" s="242">
        <v>91</v>
      </c>
      <c r="J33" s="242">
        <v>7</v>
      </c>
      <c r="K33" s="249">
        <v>9</v>
      </c>
      <c r="L33" s="247">
        <v>52</v>
      </c>
      <c r="M33" s="242">
        <v>100</v>
      </c>
      <c r="N33" s="242">
        <v>0</v>
      </c>
      <c r="O33" s="243">
        <v>0</v>
      </c>
      <c r="P33" s="248">
        <v>42</v>
      </c>
      <c r="Q33" s="242">
        <v>91</v>
      </c>
      <c r="R33" s="242">
        <v>4</v>
      </c>
      <c r="S33" s="249">
        <v>9</v>
      </c>
      <c r="T33" s="247">
        <v>78</v>
      </c>
      <c r="U33" s="242">
        <v>92</v>
      </c>
      <c r="V33" s="242">
        <v>7</v>
      </c>
      <c r="W33" s="243">
        <v>8</v>
      </c>
      <c r="X33" s="248">
        <v>72</v>
      </c>
      <c r="Y33" s="242">
        <v>94</v>
      </c>
      <c r="Z33" s="242">
        <v>5</v>
      </c>
      <c r="AA33" s="249">
        <v>6</v>
      </c>
      <c r="AB33" s="247">
        <v>73</v>
      </c>
      <c r="AC33" s="242">
        <v>94</v>
      </c>
      <c r="AD33" s="242">
        <v>5</v>
      </c>
      <c r="AE33" s="243">
        <v>6</v>
      </c>
      <c r="AF33" s="248">
        <v>55</v>
      </c>
      <c r="AG33" s="242">
        <v>89</v>
      </c>
      <c r="AH33" s="242">
        <v>7</v>
      </c>
      <c r="AI33" s="243">
        <v>11</v>
      </c>
      <c r="AJ33" s="7"/>
      <c r="AK33" s="7"/>
      <c r="AL33" s="7"/>
      <c r="AM33" s="7"/>
      <c r="AN33" s="5"/>
      <c r="AO33" s="37" t="str">
        <f>T29</f>
        <v>Derecho</v>
      </c>
      <c r="AP33" s="37">
        <f>T41</f>
        <v>42</v>
      </c>
      <c r="AQ33" s="106">
        <f>U41</f>
        <v>0.49411764705882355</v>
      </c>
      <c r="AR33" s="37"/>
    </row>
    <row r="34" spans="1:44" s="9" customFormat="1" ht="14.25" customHeight="1" x14ac:dyDescent="0.2">
      <c r="A34" s="18">
        <v>3</v>
      </c>
      <c r="B34" s="178" t="s">
        <v>14</v>
      </c>
      <c r="C34" s="179"/>
      <c r="D34" s="247">
        <v>31</v>
      </c>
      <c r="E34" s="242">
        <v>84</v>
      </c>
      <c r="F34" s="242">
        <v>6</v>
      </c>
      <c r="G34" s="243">
        <v>16</v>
      </c>
      <c r="H34" s="248">
        <v>49</v>
      </c>
      <c r="I34" s="242">
        <v>64</v>
      </c>
      <c r="J34" s="242">
        <v>28</v>
      </c>
      <c r="K34" s="249">
        <v>36</v>
      </c>
      <c r="L34" s="247">
        <v>48</v>
      </c>
      <c r="M34" s="242">
        <v>92</v>
      </c>
      <c r="N34" s="242">
        <v>4</v>
      </c>
      <c r="O34" s="243">
        <v>8</v>
      </c>
      <c r="P34" s="248">
        <v>33</v>
      </c>
      <c r="Q34" s="242">
        <v>72</v>
      </c>
      <c r="R34" s="242">
        <v>13</v>
      </c>
      <c r="S34" s="249">
        <v>28</v>
      </c>
      <c r="T34" s="247">
        <v>56</v>
      </c>
      <c r="U34" s="242">
        <v>66</v>
      </c>
      <c r="V34" s="242">
        <v>29</v>
      </c>
      <c r="W34" s="243">
        <v>34</v>
      </c>
      <c r="X34" s="248">
        <v>64</v>
      </c>
      <c r="Y34" s="242">
        <v>83</v>
      </c>
      <c r="Z34" s="242">
        <v>13</v>
      </c>
      <c r="AA34" s="249">
        <v>17</v>
      </c>
      <c r="AB34" s="247">
        <v>59</v>
      </c>
      <c r="AC34" s="242">
        <v>76</v>
      </c>
      <c r="AD34" s="242">
        <v>19</v>
      </c>
      <c r="AE34" s="243">
        <v>24</v>
      </c>
      <c r="AF34" s="248">
        <v>41</v>
      </c>
      <c r="AG34" s="242">
        <v>66</v>
      </c>
      <c r="AH34" s="242">
        <v>21</v>
      </c>
      <c r="AI34" s="243">
        <v>34</v>
      </c>
      <c r="AJ34" s="7"/>
      <c r="AK34" s="7"/>
      <c r="AL34" s="7"/>
      <c r="AM34" s="7"/>
      <c r="AN34" s="5"/>
      <c r="AO34" s="37" t="str">
        <f>X29</f>
        <v>Diseño</v>
      </c>
      <c r="AP34" s="37">
        <f>X41</f>
        <v>52</v>
      </c>
      <c r="AQ34" s="106">
        <f>Y41</f>
        <v>0.67532467532467533</v>
      </c>
      <c r="AR34" s="37"/>
    </row>
    <row r="35" spans="1:44" s="9" customFormat="1" ht="14.25" customHeight="1" x14ac:dyDescent="0.2">
      <c r="A35" s="18">
        <v>4</v>
      </c>
      <c r="B35" s="178" t="s">
        <v>15</v>
      </c>
      <c r="C35" s="179"/>
      <c r="D35" s="247">
        <v>32</v>
      </c>
      <c r="E35" s="242">
        <v>86</v>
      </c>
      <c r="F35" s="242">
        <v>5</v>
      </c>
      <c r="G35" s="243">
        <v>14</v>
      </c>
      <c r="H35" s="248">
        <v>45</v>
      </c>
      <c r="I35" s="242">
        <v>58</v>
      </c>
      <c r="J35" s="242">
        <v>32</v>
      </c>
      <c r="K35" s="249">
        <v>42</v>
      </c>
      <c r="L35" s="247">
        <v>49</v>
      </c>
      <c r="M35" s="242">
        <v>94</v>
      </c>
      <c r="N35" s="242">
        <v>3</v>
      </c>
      <c r="O35" s="243">
        <v>6</v>
      </c>
      <c r="P35" s="248">
        <v>33</v>
      </c>
      <c r="Q35" s="242">
        <v>72</v>
      </c>
      <c r="R35" s="242">
        <v>13</v>
      </c>
      <c r="S35" s="249">
        <v>28</v>
      </c>
      <c r="T35" s="247">
        <v>55</v>
      </c>
      <c r="U35" s="242">
        <v>65</v>
      </c>
      <c r="V35" s="242">
        <v>30</v>
      </c>
      <c r="W35" s="243">
        <v>35</v>
      </c>
      <c r="X35" s="248">
        <v>61</v>
      </c>
      <c r="Y35" s="242">
        <v>79</v>
      </c>
      <c r="Z35" s="242">
        <v>16</v>
      </c>
      <c r="AA35" s="249">
        <v>21</v>
      </c>
      <c r="AB35" s="247">
        <v>61</v>
      </c>
      <c r="AC35" s="242">
        <v>78</v>
      </c>
      <c r="AD35" s="242">
        <v>17</v>
      </c>
      <c r="AE35" s="243">
        <v>22</v>
      </c>
      <c r="AF35" s="248">
        <v>37</v>
      </c>
      <c r="AG35" s="242">
        <v>60</v>
      </c>
      <c r="AH35" s="242">
        <v>25</v>
      </c>
      <c r="AI35" s="243">
        <v>40</v>
      </c>
      <c r="AJ35" s="7"/>
      <c r="AK35" s="7"/>
      <c r="AL35" s="7"/>
      <c r="AM35" s="7"/>
      <c r="AN35" s="5"/>
      <c r="AO35" s="37" t="str">
        <f>AB29</f>
        <v>Cincias Sociales y Humanidades Campestre</v>
      </c>
      <c r="AP35" s="37">
        <f>AB41</f>
        <v>49</v>
      </c>
      <c r="AQ35" s="106">
        <f>AC41</f>
        <v>0.62820512820512819</v>
      </c>
      <c r="AR35" s="37"/>
    </row>
    <row r="36" spans="1:44" s="9" customFormat="1" ht="14.25" customHeight="1" x14ac:dyDescent="0.2">
      <c r="A36" s="18">
        <v>5</v>
      </c>
      <c r="B36" s="178" t="s">
        <v>41</v>
      </c>
      <c r="C36" s="179"/>
      <c r="D36" s="247">
        <v>29</v>
      </c>
      <c r="E36" s="242">
        <v>78</v>
      </c>
      <c r="F36" s="242">
        <v>8</v>
      </c>
      <c r="G36" s="243">
        <v>22</v>
      </c>
      <c r="H36" s="248">
        <v>45</v>
      </c>
      <c r="I36" s="242">
        <v>58</v>
      </c>
      <c r="J36" s="242">
        <v>32</v>
      </c>
      <c r="K36" s="249">
        <v>42</v>
      </c>
      <c r="L36" s="247">
        <v>45</v>
      </c>
      <c r="M36" s="242">
        <v>87</v>
      </c>
      <c r="N36" s="242">
        <v>7</v>
      </c>
      <c r="O36" s="243">
        <v>13</v>
      </c>
      <c r="P36" s="248">
        <v>35</v>
      </c>
      <c r="Q36" s="242">
        <v>76</v>
      </c>
      <c r="R36" s="242">
        <v>11</v>
      </c>
      <c r="S36" s="249">
        <v>24</v>
      </c>
      <c r="T36" s="247">
        <v>55</v>
      </c>
      <c r="U36" s="242">
        <v>65</v>
      </c>
      <c r="V36" s="242">
        <v>30</v>
      </c>
      <c r="W36" s="243">
        <v>35</v>
      </c>
      <c r="X36" s="248">
        <v>61</v>
      </c>
      <c r="Y36" s="242">
        <v>79</v>
      </c>
      <c r="Z36" s="242">
        <v>16</v>
      </c>
      <c r="AA36" s="249">
        <v>21</v>
      </c>
      <c r="AB36" s="247">
        <v>58</v>
      </c>
      <c r="AC36" s="242">
        <v>74</v>
      </c>
      <c r="AD36" s="242">
        <v>20</v>
      </c>
      <c r="AE36" s="243">
        <v>26</v>
      </c>
      <c r="AF36" s="248">
        <v>37</v>
      </c>
      <c r="AG36" s="242">
        <v>60</v>
      </c>
      <c r="AH36" s="242">
        <v>25</v>
      </c>
      <c r="AI36" s="243">
        <v>40</v>
      </c>
      <c r="AJ36" s="7"/>
      <c r="AK36" s="7"/>
      <c r="AL36" s="7"/>
      <c r="AM36" s="7"/>
      <c r="AN36" s="5"/>
      <c r="AO36" s="37" t="str">
        <f>AF29</f>
        <v>Tecnologías de Información</v>
      </c>
      <c r="AP36" s="37">
        <f>AF41</f>
        <v>25</v>
      </c>
      <c r="AQ36" s="106">
        <f>AG41</f>
        <v>0.40322580645161288</v>
      </c>
      <c r="AR36" s="37"/>
    </row>
    <row r="37" spans="1:44" s="9" customFormat="1" ht="14.25" customHeight="1" x14ac:dyDescent="0.2">
      <c r="A37" s="18">
        <v>6</v>
      </c>
      <c r="B37" s="178" t="s">
        <v>42</v>
      </c>
      <c r="C37" s="179"/>
      <c r="D37" s="247">
        <v>30</v>
      </c>
      <c r="E37" s="242">
        <v>81</v>
      </c>
      <c r="F37" s="242">
        <v>7</v>
      </c>
      <c r="G37" s="243">
        <v>19</v>
      </c>
      <c r="H37" s="248">
        <v>43</v>
      </c>
      <c r="I37" s="242">
        <v>56</v>
      </c>
      <c r="J37" s="242">
        <v>34</v>
      </c>
      <c r="K37" s="249">
        <v>44</v>
      </c>
      <c r="L37" s="247">
        <v>46</v>
      </c>
      <c r="M37" s="242">
        <v>88</v>
      </c>
      <c r="N37" s="242">
        <v>6</v>
      </c>
      <c r="O37" s="243">
        <v>12</v>
      </c>
      <c r="P37" s="248">
        <v>32</v>
      </c>
      <c r="Q37" s="242">
        <v>70</v>
      </c>
      <c r="R37" s="242">
        <v>14</v>
      </c>
      <c r="S37" s="249">
        <v>30</v>
      </c>
      <c r="T37" s="247">
        <v>47</v>
      </c>
      <c r="U37" s="242">
        <v>55</v>
      </c>
      <c r="V37" s="242">
        <v>38</v>
      </c>
      <c r="W37" s="243">
        <v>45</v>
      </c>
      <c r="X37" s="248">
        <v>58</v>
      </c>
      <c r="Y37" s="242">
        <v>75</v>
      </c>
      <c r="Z37" s="242">
        <v>19</v>
      </c>
      <c r="AA37" s="249">
        <v>25</v>
      </c>
      <c r="AB37" s="247">
        <v>60</v>
      </c>
      <c r="AC37" s="242">
        <v>77</v>
      </c>
      <c r="AD37" s="242">
        <v>18</v>
      </c>
      <c r="AE37" s="243">
        <v>23</v>
      </c>
      <c r="AF37" s="248">
        <v>30</v>
      </c>
      <c r="AG37" s="242">
        <v>48</v>
      </c>
      <c r="AH37" s="242">
        <v>32</v>
      </c>
      <c r="AI37" s="243">
        <v>52</v>
      </c>
      <c r="AJ37" s="7"/>
      <c r="AK37" s="7"/>
      <c r="AL37" s="7"/>
      <c r="AM37" s="7"/>
      <c r="AN37" s="5"/>
      <c r="AO37" s="37" t="str">
        <f>D43</f>
        <v>Ingeniería Civil, Mecánica e Industrial</v>
      </c>
      <c r="AP37" s="37">
        <f>D55</f>
        <v>38</v>
      </c>
      <c r="AQ37" s="106">
        <f>E55</f>
        <v>0.4935064935064935</v>
      </c>
      <c r="AR37" s="37"/>
    </row>
    <row r="38" spans="1:44" s="9" customFormat="1" ht="14.25" customHeight="1" x14ac:dyDescent="0.2">
      <c r="A38" s="18">
        <v>7</v>
      </c>
      <c r="B38" s="178" t="s">
        <v>43</v>
      </c>
      <c r="C38" s="179"/>
      <c r="D38" s="247">
        <v>31</v>
      </c>
      <c r="E38" s="242">
        <v>84</v>
      </c>
      <c r="F38" s="242">
        <v>6</v>
      </c>
      <c r="G38" s="243">
        <v>16</v>
      </c>
      <c r="H38" s="248">
        <v>49</v>
      </c>
      <c r="I38" s="242">
        <v>64</v>
      </c>
      <c r="J38" s="242">
        <v>28</v>
      </c>
      <c r="K38" s="249">
        <v>36</v>
      </c>
      <c r="L38" s="247">
        <v>47</v>
      </c>
      <c r="M38" s="242">
        <v>90</v>
      </c>
      <c r="N38" s="242">
        <v>5</v>
      </c>
      <c r="O38" s="243">
        <v>10</v>
      </c>
      <c r="P38" s="248">
        <v>32</v>
      </c>
      <c r="Q38" s="242">
        <v>70</v>
      </c>
      <c r="R38" s="242">
        <v>14</v>
      </c>
      <c r="S38" s="249">
        <v>30</v>
      </c>
      <c r="T38" s="247">
        <v>60</v>
      </c>
      <c r="U38" s="242">
        <v>71</v>
      </c>
      <c r="V38" s="242">
        <v>25</v>
      </c>
      <c r="W38" s="243">
        <v>29</v>
      </c>
      <c r="X38" s="248">
        <v>58</v>
      </c>
      <c r="Y38" s="242">
        <v>75</v>
      </c>
      <c r="Z38" s="242">
        <v>19</v>
      </c>
      <c r="AA38" s="249">
        <v>25</v>
      </c>
      <c r="AB38" s="247">
        <v>57</v>
      </c>
      <c r="AC38" s="242">
        <v>73</v>
      </c>
      <c r="AD38" s="242">
        <v>21</v>
      </c>
      <c r="AE38" s="243">
        <v>27</v>
      </c>
      <c r="AF38" s="248">
        <v>34</v>
      </c>
      <c r="AG38" s="242">
        <v>55</v>
      </c>
      <c r="AH38" s="242">
        <v>28</v>
      </c>
      <c r="AI38" s="243">
        <v>45</v>
      </c>
      <c r="AJ38" s="7"/>
      <c r="AK38" s="7"/>
      <c r="AL38" s="7"/>
      <c r="AM38" s="7"/>
      <c r="AN38" s="5"/>
      <c r="AO38" s="37" t="str">
        <f>H43</f>
        <v>Negocios</v>
      </c>
      <c r="AP38" s="37">
        <f>H55</f>
        <v>51</v>
      </c>
      <c r="AQ38" s="106">
        <f>I55</f>
        <v>0.46788990825688076</v>
      </c>
      <c r="AR38" s="38"/>
    </row>
    <row r="39" spans="1:44" s="9" customFormat="1" ht="14.25" customHeight="1" x14ac:dyDescent="0.2">
      <c r="A39" s="18">
        <v>8</v>
      </c>
      <c r="B39" s="178" t="s">
        <v>44</v>
      </c>
      <c r="C39" s="179"/>
      <c r="D39" s="247">
        <v>28</v>
      </c>
      <c r="E39" s="242">
        <v>76</v>
      </c>
      <c r="F39" s="242">
        <v>9</v>
      </c>
      <c r="G39" s="243">
        <v>24</v>
      </c>
      <c r="H39" s="248">
        <v>50</v>
      </c>
      <c r="I39" s="242">
        <v>65</v>
      </c>
      <c r="J39" s="242">
        <v>27</v>
      </c>
      <c r="K39" s="249">
        <v>35</v>
      </c>
      <c r="L39" s="247">
        <v>45</v>
      </c>
      <c r="M39" s="242">
        <v>87</v>
      </c>
      <c r="N39" s="242">
        <v>7</v>
      </c>
      <c r="O39" s="243">
        <v>13</v>
      </c>
      <c r="P39" s="248">
        <v>34</v>
      </c>
      <c r="Q39" s="242">
        <v>74</v>
      </c>
      <c r="R39" s="242">
        <v>12</v>
      </c>
      <c r="S39" s="249">
        <v>26</v>
      </c>
      <c r="T39" s="247">
        <v>56</v>
      </c>
      <c r="U39" s="242">
        <v>66</v>
      </c>
      <c r="V39" s="242">
        <v>29</v>
      </c>
      <c r="W39" s="243">
        <v>34</v>
      </c>
      <c r="X39" s="248">
        <v>55</v>
      </c>
      <c r="Y39" s="242">
        <v>71</v>
      </c>
      <c r="Z39" s="242">
        <v>22</v>
      </c>
      <c r="AA39" s="249">
        <v>29</v>
      </c>
      <c r="AB39" s="247">
        <v>54</v>
      </c>
      <c r="AC39" s="242">
        <v>69</v>
      </c>
      <c r="AD39" s="242">
        <v>24</v>
      </c>
      <c r="AE39" s="243">
        <v>31</v>
      </c>
      <c r="AF39" s="248">
        <v>36</v>
      </c>
      <c r="AG39" s="242">
        <v>58</v>
      </c>
      <c r="AH39" s="242">
        <v>26</v>
      </c>
      <c r="AI39" s="243">
        <v>42</v>
      </c>
      <c r="AJ39" s="7"/>
      <c r="AK39" s="7"/>
      <c r="AL39" s="7"/>
      <c r="AM39" s="7"/>
      <c r="AN39" s="5"/>
      <c r="AO39" s="37" t="str">
        <f>L43</f>
        <v>Odontología</v>
      </c>
      <c r="AP39" s="37">
        <f>L55</f>
        <v>51</v>
      </c>
      <c r="AQ39" s="106">
        <f>M55</f>
        <v>0.56666666666666665</v>
      </c>
      <c r="AR39" s="38"/>
    </row>
    <row r="40" spans="1:44" s="9" customFormat="1" ht="15" customHeight="1" thickBot="1" x14ac:dyDescent="0.25">
      <c r="A40" s="20">
        <v>9</v>
      </c>
      <c r="B40" s="173" t="s">
        <v>16</v>
      </c>
      <c r="C40" s="174"/>
      <c r="D40" s="250">
        <v>30</v>
      </c>
      <c r="E40" s="244">
        <v>81</v>
      </c>
      <c r="F40" s="244">
        <v>7</v>
      </c>
      <c r="G40" s="245">
        <v>19</v>
      </c>
      <c r="H40" s="251">
        <v>45</v>
      </c>
      <c r="I40" s="244">
        <v>58</v>
      </c>
      <c r="J40" s="244">
        <v>32</v>
      </c>
      <c r="K40" s="252">
        <v>42</v>
      </c>
      <c r="L40" s="250">
        <v>44</v>
      </c>
      <c r="M40" s="244">
        <v>85</v>
      </c>
      <c r="N40" s="244">
        <v>8</v>
      </c>
      <c r="O40" s="245">
        <v>15</v>
      </c>
      <c r="P40" s="253">
        <v>32</v>
      </c>
      <c r="Q40" s="244">
        <v>70</v>
      </c>
      <c r="R40" s="244">
        <v>14</v>
      </c>
      <c r="S40" s="252">
        <v>30</v>
      </c>
      <c r="T40" s="250">
        <v>56</v>
      </c>
      <c r="U40" s="244">
        <v>66</v>
      </c>
      <c r="V40" s="244">
        <v>29</v>
      </c>
      <c r="W40" s="245">
        <v>34</v>
      </c>
      <c r="X40" s="251">
        <v>59</v>
      </c>
      <c r="Y40" s="244">
        <v>77</v>
      </c>
      <c r="Z40" s="244">
        <v>18</v>
      </c>
      <c r="AA40" s="252">
        <v>23</v>
      </c>
      <c r="AB40" s="250">
        <v>59</v>
      </c>
      <c r="AC40" s="244">
        <v>76</v>
      </c>
      <c r="AD40" s="244">
        <v>19</v>
      </c>
      <c r="AE40" s="245">
        <v>24</v>
      </c>
      <c r="AF40" s="251">
        <v>30</v>
      </c>
      <c r="AG40" s="244">
        <v>48</v>
      </c>
      <c r="AH40" s="244">
        <v>32</v>
      </c>
      <c r="AI40" s="245">
        <v>52</v>
      </c>
      <c r="AJ40" s="7"/>
      <c r="AK40" s="7"/>
      <c r="AL40" s="7"/>
      <c r="AM40" s="7"/>
      <c r="AN40" s="5"/>
      <c r="AO40" s="37" t="str">
        <f>P43</f>
        <v>Turismo y Gastronomía</v>
      </c>
      <c r="AP40" s="37">
        <f>P55</f>
        <v>22</v>
      </c>
      <c r="AQ40" s="106">
        <f>Q55</f>
        <v>0.51162790697674421</v>
      </c>
      <c r="AR40" s="38"/>
    </row>
    <row r="41" spans="1:44" s="10" customFormat="1" ht="17.25" customHeight="1" thickBot="1" x14ac:dyDescent="0.25">
      <c r="A41" s="204" t="s">
        <v>10</v>
      </c>
      <c r="B41" s="205"/>
      <c r="C41" s="206"/>
      <c r="D41" s="254">
        <v>26</v>
      </c>
      <c r="E41" s="255">
        <f>D41/G29</f>
        <v>0.70270270270270274</v>
      </c>
      <c r="F41" s="9"/>
      <c r="G41" s="256"/>
      <c r="H41" s="254">
        <v>34</v>
      </c>
      <c r="I41" s="255">
        <f>H41/K29</f>
        <v>0.44155844155844154</v>
      </c>
      <c r="J41" s="9"/>
      <c r="K41" s="7"/>
      <c r="L41" s="254">
        <v>36</v>
      </c>
      <c r="M41" s="255">
        <f>L41/O29</f>
        <v>0.69230769230769229</v>
      </c>
      <c r="N41" s="9"/>
      <c r="O41" s="7"/>
      <c r="P41" s="257">
        <v>28</v>
      </c>
      <c r="Q41" s="258">
        <f>P41/S29</f>
        <v>0.60869565217391308</v>
      </c>
      <c r="R41" s="9"/>
      <c r="S41" s="7"/>
      <c r="T41" s="254">
        <v>42</v>
      </c>
      <c r="U41" s="255">
        <f>T41/W29</f>
        <v>0.49411764705882355</v>
      </c>
      <c r="V41" s="9"/>
      <c r="W41" s="7"/>
      <c r="X41" s="254">
        <v>52</v>
      </c>
      <c r="Y41" s="255">
        <f>X41/AA29</f>
        <v>0.67532467532467533</v>
      </c>
      <c r="Z41" s="9"/>
      <c r="AA41" s="7"/>
      <c r="AB41" s="254">
        <v>49</v>
      </c>
      <c r="AC41" s="255">
        <f>AB41/AE29</f>
        <v>0.62820512820512819</v>
      </c>
      <c r="AD41" s="9"/>
      <c r="AE41" s="7"/>
      <c r="AF41" s="254">
        <v>25</v>
      </c>
      <c r="AG41" s="255">
        <f>AF41/AI29</f>
        <v>0.40322580645161288</v>
      </c>
      <c r="AH41" s="9"/>
      <c r="AI41" s="7"/>
      <c r="AJ41" s="46"/>
      <c r="AK41" s="24"/>
      <c r="AL41" s="25"/>
      <c r="AM41" s="25"/>
      <c r="AN41" s="158"/>
      <c r="AO41" s="37" t="str">
        <f>T43</f>
        <v>Veterinaria</v>
      </c>
      <c r="AP41" s="37">
        <f>T55</f>
        <v>31</v>
      </c>
      <c r="AQ41" s="106">
        <f>U55</f>
        <v>0.64583333333333337</v>
      </c>
      <c r="AR41" s="39"/>
    </row>
    <row r="42" spans="1:44" s="9" customFormat="1" ht="15.75" thickBot="1" x14ac:dyDescent="0.25">
      <c r="A42" s="5"/>
      <c r="B42" s="6"/>
      <c r="C42" s="5"/>
      <c r="D42" s="7"/>
      <c r="E42" s="8"/>
      <c r="F42" s="7"/>
      <c r="G42" s="8"/>
      <c r="H42" s="14"/>
      <c r="I42" s="8"/>
      <c r="J42" s="7"/>
      <c r="K42" s="8"/>
      <c r="L42" s="7"/>
      <c r="M42" s="8"/>
      <c r="N42" s="7"/>
      <c r="O42" s="8"/>
      <c r="P42" s="7"/>
      <c r="Q42" s="8"/>
      <c r="R42" s="7"/>
      <c r="S42" s="8"/>
      <c r="T42" s="7"/>
      <c r="U42" s="8"/>
      <c r="V42" s="7"/>
      <c r="W42" s="8"/>
      <c r="X42" s="7"/>
      <c r="Y42" s="8"/>
      <c r="Z42" s="7"/>
      <c r="AA42" s="8"/>
      <c r="AB42" s="7"/>
      <c r="AC42" s="8"/>
      <c r="AD42" s="7"/>
      <c r="AE42" s="8"/>
      <c r="AF42" s="7"/>
      <c r="AG42" s="8"/>
      <c r="AH42" s="7"/>
      <c r="AI42" s="8"/>
      <c r="AJ42" s="7"/>
      <c r="AK42" s="8"/>
      <c r="AL42" s="7"/>
      <c r="AM42" s="8"/>
      <c r="AN42" s="5"/>
      <c r="AO42" s="36" t="str">
        <f>X43</f>
        <v>Enfermería</v>
      </c>
      <c r="AP42" s="36">
        <f>X55</f>
        <v>1</v>
      </c>
      <c r="AQ42" s="108">
        <f>Y55</f>
        <v>8.3333333333333329E-2</v>
      </c>
      <c r="AR42" s="38"/>
    </row>
    <row r="43" spans="1:44" s="12" customFormat="1" ht="63" customHeight="1" x14ac:dyDescent="0.2">
      <c r="D43" s="191" t="s">
        <v>57</v>
      </c>
      <c r="E43" s="192"/>
      <c r="F43" s="63" t="s">
        <v>1</v>
      </c>
      <c r="G43" s="125">
        <v>77</v>
      </c>
      <c r="H43" s="196" t="s">
        <v>56</v>
      </c>
      <c r="I43" s="192"/>
      <c r="J43" s="63" t="s">
        <v>1</v>
      </c>
      <c r="K43" s="126">
        <v>109</v>
      </c>
      <c r="L43" s="191" t="s">
        <v>12</v>
      </c>
      <c r="M43" s="192"/>
      <c r="N43" s="63" t="s">
        <v>1</v>
      </c>
      <c r="O43" s="125">
        <v>90</v>
      </c>
      <c r="P43" s="196" t="s">
        <v>74</v>
      </c>
      <c r="Q43" s="192"/>
      <c r="R43" s="63" t="s">
        <v>1</v>
      </c>
      <c r="S43" s="127">
        <v>43</v>
      </c>
      <c r="T43" s="191" t="s">
        <v>13</v>
      </c>
      <c r="U43" s="192"/>
      <c r="V43" s="63" t="s">
        <v>1</v>
      </c>
      <c r="W43" s="125">
        <v>48</v>
      </c>
      <c r="X43" s="196" t="s">
        <v>81</v>
      </c>
      <c r="Y43" s="192"/>
      <c r="Z43" s="63" t="s">
        <v>1</v>
      </c>
      <c r="AA43" s="127">
        <v>12</v>
      </c>
      <c r="AB43" s="191" t="s">
        <v>73</v>
      </c>
      <c r="AC43" s="192"/>
      <c r="AD43" s="63" t="s">
        <v>1</v>
      </c>
      <c r="AE43" s="125">
        <v>48</v>
      </c>
      <c r="AF43" s="196" t="s">
        <v>62</v>
      </c>
      <c r="AG43" s="192"/>
      <c r="AH43" s="63" t="s">
        <v>1</v>
      </c>
      <c r="AI43" s="125">
        <v>48</v>
      </c>
      <c r="AJ43" s="216"/>
      <c r="AK43" s="216"/>
      <c r="AL43" s="157"/>
      <c r="AM43" s="34"/>
      <c r="AN43" s="35"/>
      <c r="AO43" s="37" t="str">
        <f>AB43</f>
        <v>Ciencias Sociales y Humanidades Salamanca</v>
      </c>
      <c r="AP43" s="37">
        <f>AB55</f>
        <v>30</v>
      </c>
      <c r="AQ43" s="106">
        <f>AC55</f>
        <v>0.625</v>
      </c>
      <c r="AR43" s="40"/>
    </row>
    <row r="44" spans="1:44" s="9" customFormat="1" ht="15.75" customHeight="1" thickBot="1" x14ac:dyDescent="0.25">
      <c r="D44" s="186" t="s">
        <v>5</v>
      </c>
      <c r="E44" s="187"/>
      <c r="F44" s="188" t="s">
        <v>6</v>
      </c>
      <c r="G44" s="189"/>
      <c r="H44" s="190" t="s">
        <v>5</v>
      </c>
      <c r="I44" s="187"/>
      <c r="J44" s="188" t="s">
        <v>6</v>
      </c>
      <c r="K44" s="190"/>
      <c r="L44" s="186" t="s">
        <v>5</v>
      </c>
      <c r="M44" s="187"/>
      <c r="N44" s="188" t="s">
        <v>6</v>
      </c>
      <c r="O44" s="189"/>
      <c r="P44" s="190" t="s">
        <v>5</v>
      </c>
      <c r="Q44" s="187"/>
      <c r="R44" s="188" t="s">
        <v>6</v>
      </c>
      <c r="S44" s="190"/>
      <c r="T44" s="186" t="s">
        <v>5</v>
      </c>
      <c r="U44" s="187"/>
      <c r="V44" s="188" t="s">
        <v>6</v>
      </c>
      <c r="W44" s="189"/>
      <c r="X44" s="190" t="s">
        <v>5</v>
      </c>
      <c r="Y44" s="187"/>
      <c r="Z44" s="188" t="s">
        <v>6</v>
      </c>
      <c r="AA44" s="190"/>
      <c r="AB44" s="186" t="s">
        <v>5</v>
      </c>
      <c r="AC44" s="187"/>
      <c r="AD44" s="188" t="s">
        <v>6</v>
      </c>
      <c r="AE44" s="189"/>
      <c r="AF44" s="190" t="s">
        <v>5</v>
      </c>
      <c r="AG44" s="187"/>
      <c r="AH44" s="188" t="s">
        <v>6</v>
      </c>
      <c r="AI44" s="189"/>
      <c r="AJ44" s="217"/>
      <c r="AK44" s="217"/>
      <c r="AL44" s="217"/>
      <c r="AM44" s="217"/>
      <c r="AN44" s="5"/>
      <c r="AO44" s="37" t="str">
        <f>AF43</f>
        <v>Negocios Salamanca</v>
      </c>
      <c r="AP44" s="37">
        <f>AF55</f>
        <v>31</v>
      </c>
      <c r="AQ44" s="106">
        <f>AG55</f>
        <v>0.64583333333333337</v>
      </c>
      <c r="AR44" s="38"/>
    </row>
    <row r="45" spans="1:44" s="9" customFormat="1" ht="15" x14ac:dyDescent="0.2">
      <c r="A45" s="218" t="s">
        <v>7</v>
      </c>
      <c r="B45" s="219"/>
      <c r="C45" s="220"/>
      <c r="D45" s="64" t="s">
        <v>8</v>
      </c>
      <c r="E45" s="65" t="s">
        <v>9</v>
      </c>
      <c r="F45" s="65" t="s">
        <v>8</v>
      </c>
      <c r="G45" s="67" t="s">
        <v>9</v>
      </c>
      <c r="H45" s="68" t="s">
        <v>8</v>
      </c>
      <c r="I45" s="65" t="s">
        <v>9</v>
      </c>
      <c r="J45" s="65" t="s">
        <v>8</v>
      </c>
      <c r="K45" s="66" t="s">
        <v>9</v>
      </c>
      <c r="L45" s="64" t="s">
        <v>8</v>
      </c>
      <c r="M45" s="65" t="s">
        <v>9</v>
      </c>
      <c r="N45" s="65" t="s">
        <v>8</v>
      </c>
      <c r="O45" s="67" t="s">
        <v>9</v>
      </c>
      <c r="P45" s="68" t="s">
        <v>8</v>
      </c>
      <c r="Q45" s="65" t="s">
        <v>9</v>
      </c>
      <c r="R45" s="65" t="s">
        <v>8</v>
      </c>
      <c r="S45" s="66" t="s">
        <v>9</v>
      </c>
      <c r="T45" s="64" t="s">
        <v>8</v>
      </c>
      <c r="U45" s="65" t="s">
        <v>9</v>
      </c>
      <c r="V45" s="65" t="s">
        <v>8</v>
      </c>
      <c r="W45" s="67" t="s">
        <v>9</v>
      </c>
      <c r="X45" s="68" t="s">
        <v>8</v>
      </c>
      <c r="Y45" s="65" t="s">
        <v>9</v>
      </c>
      <c r="Z45" s="65" t="s">
        <v>8</v>
      </c>
      <c r="AA45" s="66" t="s">
        <v>9</v>
      </c>
      <c r="AB45" s="64" t="s">
        <v>8</v>
      </c>
      <c r="AC45" s="65" t="s">
        <v>9</v>
      </c>
      <c r="AD45" s="65" t="s">
        <v>8</v>
      </c>
      <c r="AE45" s="67" t="s">
        <v>9</v>
      </c>
      <c r="AF45" s="68" t="s">
        <v>8</v>
      </c>
      <c r="AG45" s="65" t="s">
        <v>9</v>
      </c>
      <c r="AH45" s="65" t="s">
        <v>8</v>
      </c>
      <c r="AI45" s="67" t="s">
        <v>9</v>
      </c>
      <c r="AJ45" s="23"/>
      <c r="AK45" s="23"/>
      <c r="AL45" s="23"/>
      <c r="AM45" s="23"/>
      <c r="AN45" s="5"/>
      <c r="AO45" s="37" t="str">
        <f>D57</f>
        <v>Ingenierías Salamanca</v>
      </c>
      <c r="AP45" s="37">
        <f>D69</f>
        <v>18</v>
      </c>
      <c r="AQ45" s="106">
        <f>E69</f>
        <v>0.52941176470588236</v>
      </c>
      <c r="AR45" s="38"/>
    </row>
    <row r="46" spans="1:44" s="9" customFormat="1" x14ac:dyDescent="0.2">
      <c r="A46" s="18">
        <v>1</v>
      </c>
      <c r="B46" s="178" t="s">
        <v>68</v>
      </c>
      <c r="C46" s="179"/>
      <c r="D46" s="247">
        <v>60</v>
      </c>
      <c r="E46" s="242">
        <v>78</v>
      </c>
      <c r="F46" s="242">
        <v>17</v>
      </c>
      <c r="G46" s="243">
        <v>22</v>
      </c>
      <c r="H46" s="248">
        <v>77</v>
      </c>
      <c r="I46" s="242">
        <v>71</v>
      </c>
      <c r="J46" s="242">
        <v>32</v>
      </c>
      <c r="K46" s="249">
        <v>29</v>
      </c>
      <c r="L46" s="247">
        <v>82</v>
      </c>
      <c r="M46" s="242">
        <v>91</v>
      </c>
      <c r="N46" s="242">
        <v>8</v>
      </c>
      <c r="O46" s="243">
        <v>9</v>
      </c>
      <c r="P46" s="248">
        <v>38</v>
      </c>
      <c r="Q46" s="242">
        <v>88</v>
      </c>
      <c r="R46" s="242">
        <v>5</v>
      </c>
      <c r="S46" s="249">
        <v>12</v>
      </c>
      <c r="T46" s="247">
        <v>43</v>
      </c>
      <c r="U46" s="242">
        <v>90</v>
      </c>
      <c r="V46" s="242">
        <v>5</v>
      </c>
      <c r="W46" s="243">
        <v>10</v>
      </c>
      <c r="X46" s="248">
        <v>4</v>
      </c>
      <c r="Y46" s="242">
        <v>33</v>
      </c>
      <c r="Z46" s="242">
        <v>8</v>
      </c>
      <c r="AA46" s="249">
        <v>67</v>
      </c>
      <c r="AB46" s="247">
        <v>44</v>
      </c>
      <c r="AC46" s="242">
        <v>92</v>
      </c>
      <c r="AD46" s="242">
        <v>4</v>
      </c>
      <c r="AE46" s="243">
        <v>8</v>
      </c>
      <c r="AF46" s="248">
        <v>42</v>
      </c>
      <c r="AG46" s="242">
        <v>88</v>
      </c>
      <c r="AH46" s="242">
        <v>6</v>
      </c>
      <c r="AI46" s="243">
        <v>13</v>
      </c>
      <c r="AJ46" s="26"/>
      <c r="AK46" s="26"/>
      <c r="AL46" s="26"/>
      <c r="AM46" s="26"/>
      <c r="AN46" s="5"/>
      <c r="AO46" s="37" t="s">
        <v>69</v>
      </c>
      <c r="AP46" s="37">
        <f>H69</f>
        <v>10</v>
      </c>
      <c r="AQ46" s="106">
        <f>I69</f>
        <v>0.90909090909090906</v>
      </c>
      <c r="AR46" s="38"/>
    </row>
    <row r="47" spans="1:44" s="9" customFormat="1" x14ac:dyDescent="0.2">
      <c r="A47" s="18">
        <v>2</v>
      </c>
      <c r="B47" s="178" t="s">
        <v>19</v>
      </c>
      <c r="C47" s="179"/>
      <c r="D47" s="247">
        <v>68</v>
      </c>
      <c r="E47" s="242">
        <v>88</v>
      </c>
      <c r="F47" s="242">
        <v>9</v>
      </c>
      <c r="G47" s="243">
        <v>12</v>
      </c>
      <c r="H47" s="248">
        <v>85</v>
      </c>
      <c r="I47" s="242">
        <v>78</v>
      </c>
      <c r="J47" s="242">
        <v>24</v>
      </c>
      <c r="K47" s="249">
        <v>22</v>
      </c>
      <c r="L47" s="247">
        <v>90</v>
      </c>
      <c r="M47" s="242">
        <v>100</v>
      </c>
      <c r="N47" s="242">
        <v>0</v>
      </c>
      <c r="O47" s="243">
        <v>0</v>
      </c>
      <c r="P47" s="248">
        <v>41</v>
      </c>
      <c r="Q47" s="242">
        <v>95</v>
      </c>
      <c r="R47" s="242">
        <v>2</v>
      </c>
      <c r="S47" s="249">
        <v>5</v>
      </c>
      <c r="T47" s="247">
        <v>45</v>
      </c>
      <c r="U47" s="242">
        <v>94</v>
      </c>
      <c r="V47" s="242">
        <v>3</v>
      </c>
      <c r="W47" s="243">
        <v>6</v>
      </c>
      <c r="X47" s="248">
        <v>9</v>
      </c>
      <c r="Y47" s="242">
        <v>75</v>
      </c>
      <c r="Z47" s="242">
        <v>3</v>
      </c>
      <c r="AA47" s="249">
        <v>25</v>
      </c>
      <c r="AB47" s="247">
        <v>48</v>
      </c>
      <c r="AC47" s="242">
        <v>100</v>
      </c>
      <c r="AD47" s="242">
        <v>0</v>
      </c>
      <c r="AE47" s="243">
        <v>0</v>
      </c>
      <c r="AF47" s="248">
        <v>47</v>
      </c>
      <c r="AG47" s="242">
        <v>98</v>
      </c>
      <c r="AH47" s="242">
        <v>1</v>
      </c>
      <c r="AI47" s="243">
        <v>2</v>
      </c>
      <c r="AJ47" s="26"/>
      <c r="AK47" s="26"/>
      <c r="AL47" s="26"/>
      <c r="AM47" s="26"/>
      <c r="AN47" s="5"/>
      <c r="AO47" s="37" t="str">
        <f>L57</f>
        <v>Preparatoria Américas</v>
      </c>
      <c r="AP47" s="37">
        <f>L69</f>
        <v>46</v>
      </c>
      <c r="AQ47" s="106">
        <f>M69</f>
        <v>0.69696969696969702</v>
      </c>
      <c r="AR47" s="37"/>
    </row>
    <row r="48" spans="1:44" s="9" customFormat="1" x14ac:dyDescent="0.2">
      <c r="A48" s="18">
        <v>3</v>
      </c>
      <c r="B48" s="178" t="s">
        <v>14</v>
      </c>
      <c r="C48" s="179"/>
      <c r="D48" s="247">
        <v>49</v>
      </c>
      <c r="E48" s="242">
        <v>64</v>
      </c>
      <c r="F48" s="242">
        <v>28</v>
      </c>
      <c r="G48" s="243">
        <v>36</v>
      </c>
      <c r="H48" s="248">
        <v>64</v>
      </c>
      <c r="I48" s="242">
        <v>59</v>
      </c>
      <c r="J48" s="242">
        <v>45</v>
      </c>
      <c r="K48" s="249">
        <v>41</v>
      </c>
      <c r="L48" s="247">
        <v>71</v>
      </c>
      <c r="M48" s="242">
        <v>79</v>
      </c>
      <c r="N48" s="242">
        <v>19</v>
      </c>
      <c r="O48" s="243">
        <v>21</v>
      </c>
      <c r="P48" s="248">
        <v>30</v>
      </c>
      <c r="Q48" s="242">
        <v>70</v>
      </c>
      <c r="R48" s="242">
        <v>13</v>
      </c>
      <c r="S48" s="249">
        <v>30</v>
      </c>
      <c r="T48" s="247">
        <v>34</v>
      </c>
      <c r="U48" s="242">
        <v>71</v>
      </c>
      <c r="V48" s="242">
        <v>14</v>
      </c>
      <c r="W48" s="243">
        <v>29</v>
      </c>
      <c r="X48" s="248">
        <v>3</v>
      </c>
      <c r="Y48" s="242">
        <v>25</v>
      </c>
      <c r="Z48" s="242">
        <v>9</v>
      </c>
      <c r="AA48" s="249">
        <v>75</v>
      </c>
      <c r="AB48" s="247">
        <v>38</v>
      </c>
      <c r="AC48" s="242">
        <v>79</v>
      </c>
      <c r="AD48" s="242">
        <v>10</v>
      </c>
      <c r="AE48" s="243">
        <v>21</v>
      </c>
      <c r="AF48" s="248">
        <v>41</v>
      </c>
      <c r="AG48" s="242">
        <v>85</v>
      </c>
      <c r="AH48" s="242">
        <v>7</v>
      </c>
      <c r="AI48" s="243">
        <v>15</v>
      </c>
      <c r="AJ48" s="26"/>
      <c r="AK48" s="26"/>
      <c r="AL48" s="26"/>
      <c r="AM48" s="26"/>
      <c r="AN48" s="5"/>
      <c r="AO48" s="37" t="str">
        <f>P57</f>
        <v>Preparatoria JAT</v>
      </c>
      <c r="AP48" s="37">
        <f>P69</f>
        <v>58</v>
      </c>
      <c r="AQ48" s="106">
        <f>Q69</f>
        <v>0.69047619047619047</v>
      </c>
      <c r="AR48" s="37"/>
    </row>
    <row r="49" spans="1:44" s="9" customFormat="1" ht="14.25" customHeight="1" x14ac:dyDescent="0.2">
      <c r="A49" s="18">
        <v>4</v>
      </c>
      <c r="B49" s="178" t="s">
        <v>15</v>
      </c>
      <c r="C49" s="179"/>
      <c r="D49" s="247">
        <v>48</v>
      </c>
      <c r="E49" s="242">
        <v>62</v>
      </c>
      <c r="F49" s="242">
        <v>29</v>
      </c>
      <c r="G49" s="243">
        <v>38</v>
      </c>
      <c r="H49" s="248">
        <v>62</v>
      </c>
      <c r="I49" s="242">
        <v>57</v>
      </c>
      <c r="J49" s="242">
        <v>47</v>
      </c>
      <c r="K49" s="249">
        <v>43</v>
      </c>
      <c r="L49" s="247">
        <v>68</v>
      </c>
      <c r="M49" s="242">
        <v>76</v>
      </c>
      <c r="N49" s="242">
        <v>22</v>
      </c>
      <c r="O49" s="243">
        <v>24</v>
      </c>
      <c r="P49" s="248">
        <v>28</v>
      </c>
      <c r="Q49" s="242">
        <v>65</v>
      </c>
      <c r="R49" s="242">
        <v>15</v>
      </c>
      <c r="S49" s="249">
        <v>35</v>
      </c>
      <c r="T49" s="247">
        <v>34</v>
      </c>
      <c r="U49" s="242">
        <v>71</v>
      </c>
      <c r="V49" s="242">
        <v>14</v>
      </c>
      <c r="W49" s="243">
        <v>29</v>
      </c>
      <c r="X49" s="248">
        <v>3</v>
      </c>
      <c r="Y49" s="242">
        <v>25</v>
      </c>
      <c r="Z49" s="242">
        <v>9</v>
      </c>
      <c r="AA49" s="249">
        <v>75</v>
      </c>
      <c r="AB49" s="247">
        <v>35</v>
      </c>
      <c r="AC49" s="242">
        <v>73</v>
      </c>
      <c r="AD49" s="242">
        <v>13</v>
      </c>
      <c r="AE49" s="243">
        <v>27</v>
      </c>
      <c r="AF49" s="248">
        <v>36</v>
      </c>
      <c r="AG49" s="242">
        <v>75</v>
      </c>
      <c r="AH49" s="242">
        <v>12</v>
      </c>
      <c r="AI49" s="243">
        <v>25</v>
      </c>
      <c r="AJ49" s="26"/>
      <c r="AK49" s="26"/>
      <c r="AL49" s="26"/>
      <c r="AM49" s="26"/>
      <c r="AN49" s="5"/>
      <c r="AO49" s="37" t="str">
        <f>T57</f>
        <v>Preparatoria Salamanca</v>
      </c>
      <c r="AP49" s="37">
        <f>T69</f>
        <v>23</v>
      </c>
      <c r="AQ49" s="106">
        <f>U69</f>
        <v>0.8214285714285714</v>
      </c>
      <c r="AR49" s="37"/>
    </row>
    <row r="50" spans="1:44" s="9" customFormat="1" x14ac:dyDescent="0.2">
      <c r="A50" s="18">
        <v>5</v>
      </c>
      <c r="B50" s="178" t="s">
        <v>41</v>
      </c>
      <c r="C50" s="179"/>
      <c r="D50" s="247">
        <v>45</v>
      </c>
      <c r="E50" s="242">
        <v>58</v>
      </c>
      <c r="F50" s="242">
        <v>32</v>
      </c>
      <c r="G50" s="243">
        <v>42</v>
      </c>
      <c r="H50" s="248">
        <v>67</v>
      </c>
      <c r="I50" s="242">
        <v>61</v>
      </c>
      <c r="J50" s="242">
        <v>42</v>
      </c>
      <c r="K50" s="249">
        <v>39</v>
      </c>
      <c r="L50" s="247">
        <v>58</v>
      </c>
      <c r="M50" s="242">
        <v>64</v>
      </c>
      <c r="N50" s="242">
        <v>32</v>
      </c>
      <c r="O50" s="243">
        <v>36</v>
      </c>
      <c r="P50" s="248">
        <v>31</v>
      </c>
      <c r="Q50" s="242">
        <v>72</v>
      </c>
      <c r="R50" s="242">
        <v>12</v>
      </c>
      <c r="S50" s="249">
        <v>28</v>
      </c>
      <c r="T50" s="247">
        <v>37</v>
      </c>
      <c r="U50" s="242">
        <v>77</v>
      </c>
      <c r="V50" s="242">
        <v>11</v>
      </c>
      <c r="W50" s="243">
        <v>23</v>
      </c>
      <c r="X50" s="248">
        <v>3</v>
      </c>
      <c r="Y50" s="242">
        <v>25</v>
      </c>
      <c r="Z50" s="242">
        <v>9</v>
      </c>
      <c r="AA50" s="249">
        <v>75</v>
      </c>
      <c r="AB50" s="247">
        <v>35</v>
      </c>
      <c r="AC50" s="242">
        <v>73</v>
      </c>
      <c r="AD50" s="242">
        <v>13</v>
      </c>
      <c r="AE50" s="243">
        <v>27</v>
      </c>
      <c r="AF50" s="248">
        <v>38</v>
      </c>
      <c r="AG50" s="242">
        <v>79</v>
      </c>
      <c r="AH50" s="242">
        <v>10</v>
      </c>
      <c r="AI50" s="243">
        <v>21</v>
      </c>
      <c r="AJ50" s="26"/>
      <c r="AK50" s="26"/>
      <c r="AL50" s="26"/>
      <c r="AM50" s="26"/>
      <c r="AN50" s="5"/>
      <c r="AO50" s="37" t="str">
        <f>X57</f>
        <v>Preparatoria San Fco</v>
      </c>
      <c r="AP50" s="37">
        <f>X69</f>
        <v>36</v>
      </c>
      <c r="AQ50" s="106">
        <f>Y69</f>
        <v>0.9</v>
      </c>
      <c r="AR50" s="37"/>
    </row>
    <row r="51" spans="1:44" s="9" customFormat="1" x14ac:dyDescent="0.2">
      <c r="A51" s="18">
        <v>6</v>
      </c>
      <c r="B51" s="178" t="s">
        <v>42</v>
      </c>
      <c r="C51" s="179"/>
      <c r="D51" s="247">
        <v>45</v>
      </c>
      <c r="E51" s="242">
        <v>58</v>
      </c>
      <c r="F51" s="242">
        <v>32</v>
      </c>
      <c r="G51" s="243">
        <v>42</v>
      </c>
      <c r="H51" s="248">
        <v>57</v>
      </c>
      <c r="I51" s="242">
        <v>52</v>
      </c>
      <c r="J51" s="242">
        <v>52</v>
      </c>
      <c r="K51" s="249">
        <v>48</v>
      </c>
      <c r="L51" s="247">
        <v>63</v>
      </c>
      <c r="M51" s="242">
        <v>70</v>
      </c>
      <c r="N51" s="242">
        <v>27</v>
      </c>
      <c r="O51" s="243">
        <v>30</v>
      </c>
      <c r="P51" s="248">
        <v>33</v>
      </c>
      <c r="Q51" s="242">
        <v>77</v>
      </c>
      <c r="R51" s="242">
        <v>10</v>
      </c>
      <c r="S51" s="249">
        <v>23</v>
      </c>
      <c r="T51" s="247">
        <v>36</v>
      </c>
      <c r="U51" s="242">
        <v>75</v>
      </c>
      <c r="V51" s="242">
        <v>12</v>
      </c>
      <c r="W51" s="243">
        <v>25</v>
      </c>
      <c r="X51" s="248">
        <v>1</v>
      </c>
      <c r="Y51" s="242">
        <v>8</v>
      </c>
      <c r="Z51" s="242">
        <v>11</v>
      </c>
      <c r="AA51" s="249">
        <v>92</v>
      </c>
      <c r="AB51" s="247">
        <v>34</v>
      </c>
      <c r="AC51" s="242">
        <v>71</v>
      </c>
      <c r="AD51" s="242">
        <v>14</v>
      </c>
      <c r="AE51" s="243">
        <v>29</v>
      </c>
      <c r="AF51" s="248">
        <v>36</v>
      </c>
      <c r="AG51" s="242">
        <v>75</v>
      </c>
      <c r="AH51" s="242">
        <v>12</v>
      </c>
      <c r="AI51" s="243">
        <v>25</v>
      </c>
      <c r="AJ51" s="26"/>
      <c r="AK51" s="26"/>
      <c r="AL51" s="26"/>
      <c r="AM51" s="26"/>
      <c r="AN51" s="5"/>
      <c r="AO51" s="37" t="str">
        <f>AB57</f>
        <v>Secundaria San Fco</v>
      </c>
      <c r="AP51" s="37">
        <f>AB69</f>
        <v>29</v>
      </c>
      <c r="AQ51" s="106">
        <f>AC69</f>
        <v>0.80555555555555558</v>
      </c>
      <c r="AR51" s="37"/>
    </row>
    <row r="52" spans="1:44" s="9" customFormat="1" x14ac:dyDescent="0.2">
      <c r="A52" s="18">
        <v>7</v>
      </c>
      <c r="B52" s="178" t="s">
        <v>43</v>
      </c>
      <c r="C52" s="179"/>
      <c r="D52" s="247">
        <v>48</v>
      </c>
      <c r="E52" s="242">
        <v>62</v>
      </c>
      <c r="F52" s="242">
        <v>29</v>
      </c>
      <c r="G52" s="243">
        <v>38</v>
      </c>
      <c r="H52" s="248">
        <v>65</v>
      </c>
      <c r="I52" s="242">
        <v>60</v>
      </c>
      <c r="J52" s="242">
        <v>44</v>
      </c>
      <c r="K52" s="249">
        <v>40</v>
      </c>
      <c r="L52" s="247">
        <v>66</v>
      </c>
      <c r="M52" s="242">
        <v>73</v>
      </c>
      <c r="N52" s="242">
        <v>24</v>
      </c>
      <c r="O52" s="243">
        <v>27</v>
      </c>
      <c r="P52" s="248">
        <v>29</v>
      </c>
      <c r="Q52" s="242">
        <v>67</v>
      </c>
      <c r="R52" s="242">
        <v>14</v>
      </c>
      <c r="S52" s="249">
        <v>33</v>
      </c>
      <c r="T52" s="247">
        <v>39</v>
      </c>
      <c r="U52" s="242">
        <v>81</v>
      </c>
      <c r="V52" s="242">
        <v>9</v>
      </c>
      <c r="W52" s="243">
        <v>19</v>
      </c>
      <c r="X52" s="248">
        <v>4</v>
      </c>
      <c r="Y52" s="242">
        <v>33</v>
      </c>
      <c r="Z52" s="242">
        <v>8</v>
      </c>
      <c r="AA52" s="249">
        <v>67</v>
      </c>
      <c r="AB52" s="247">
        <v>39</v>
      </c>
      <c r="AC52" s="242">
        <v>81</v>
      </c>
      <c r="AD52" s="242">
        <v>9</v>
      </c>
      <c r="AE52" s="243">
        <v>19</v>
      </c>
      <c r="AF52" s="248">
        <v>41</v>
      </c>
      <c r="AG52" s="242">
        <v>85</v>
      </c>
      <c r="AH52" s="242">
        <v>7</v>
      </c>
      <c r="AI52" s="243">
        <v>15</v>
      </c>
      <c r="AJ52" s="26"/>
      <c r="AK52" s="26"/>
      <c r="AL52" s="26"/>
      <c r="AM52" s="26"/>
      <c r="AN52" s="5"/>
      <c r="AO52" s="37" t="str">
        <f>AF57</f>
        <v>Formación Integral Campestre</v>
      </c>
      <c r="AP52" s="37">
        <f>AF69</f>
        <v>25</v>
      </c>
      <c r="AQ52" s="106">
        <f>AG69</f>
        <v>0.48076923076923078</v>
      </c>
      <c r="AR52" s="37"/>
    </row>
    <row r="53" spans="1:44" s="9" customFormat="1" x14ac:dyDescent="0.2">
      <c r="A53" s="18">
        <v>8</v>
      </c>
      <c r="B53" s="178" t="s">
        <v>44</v>
      </c>
      <c r="C53" s="179"/>
      <c r="D53" s="247">
        <v>47</v>
      </c>
      <c r="E53" s="242">
        <v>61</v>
      </c>
      <c r="F53" s="242">
        <v>30</v>
      </c>
      <c r="G53" s="243">
        <v>39</v>
      </c>
      <c r="H53" s="248">
        <v>61</v>
      </c>
      <c r="I53" s="242">
        <v>56</v>
      </c>
      <c r="J53" s="242">
        <v>48</v>
      </c>
      <c r="K53" s="249">
        <v>44</v>
      </c>
      <c r="L53" s="247">
        <v>62</v>
      </c>
      <c r="M53" s="242">
        <v>69</v>
      </c>
      <c r="N53" s="242">
        <v>28</v>
      </c>
      <c r="O53" s="243">
        <v>31</v>
      </c>
      <c r="P53" s="248">
        <v>29</v>
      </c>
      <c r="Q53" s="242">
        <v>67</v>
      </c>
      <c r="R53" s="242">
        <v>14</v>
      </c>
      <c r="S53" s="249">
        <v>33</v>
      </c>
      <c r="T53" s="247">
        <v>34</v>
      </c>
      <c r="U53" s="242">
        <v>71</v>
      </c>
      <c r="V53" s="242">
        <v>14</v>
      </c>
      <c r="W53" s="243">
        <v>29</v>
      </c>
      <c r="X53" s="248">
        <v>3</v>
      </c>
      <c r="Y53" s="242">
        <v>25</v>
      </c>
      <c r="Z53" s="242">
        <v>9</v>
      </c>
      <c r="AA53" s="249">
        <v>75</v>
      </c>
      <c r="AB53" s="247">
        <v>39</v>
      </c>
      <c r="AC53" s="242">
        <v>81</v>
      </c>
      <c r="AD53" s="242">
        <v>9</v>
      </c>
      <c r="AE53" s="243">
        <v>19</v>
      </c>
      <c r="AF53" s="248">
        <v>44</v>
      </c>
      <c r="AG53" s="242">
        <v>92</v>
      </c>
      <c r="AH53" s="242">
        <v>4</v>
      </c>
      <c r="AI53" s="243">
        <v>8</v>
      </c>
      <c r="AJ53" s="26"/>
      <c r="AK53" s="26"/>
      <c r="AL53" s="26"/>
      <c r="AM53" s="26"/>
      <c r="AN53" s="5"/>
      <c r="AO53" s="37" t="str">
        <f>AJ57</f>
        <v>Formación Integral Salamanca</v>
      </c>
      <c r="AP53" s="37">
        <f>AJ69</f>
        <v>8</v>
      </c>
      <c r="AQ53" s="106">
        <f>AK69</f>
        <v>0.34782608695652173</v>
      </c>
      <c r="AR53" s="37"/>
    </row>
    <row r="54" spans="1:44" s="9" customFormat="1" ht="15" thickBot="1" x14ac:dyDescent="0.25">
      <c r="A54" s="19">
        <v>9</v>
      </c>
      <c r="B54" s="173" t="s">
        <v>16</v>
      </c>
      <c r="C54" s="174"/>
      <c r="D54" s="250">
        <v>47</v>
      </c>
      <c r="E54" s="244">
        <v>61</v>
      </c>
      <c r="F54" s="244">
        <v>30</v>
      </c>
      <c r="G54" s="245">
        <v>39</v>
      </c>
      <c r="H54" s="251">
        <v>55</v>
      </c>
      <c r="I54" s="244">
        <v>50</v>
      </c>
      <c r="J54" s="244">
        <v>54</v>
      </c>
      <c r="K54" s="252">
        <v>50</v>
      </c>
      <c r="L54" s="250">
        <v>63</v>
      </c>
      <c r="M54" s="244">
        <v>70</v>
      </c>
      <c r="N54" s="244">
        <v>27</v>
      </c>
      <c r="O54" s="245">
        <v>30</v>
      </c>
      <c r="P54" s="251">
        <v>28</v>
      </c>
      <c r="Q54" s="244">
        <v>65</v>
      </c>
      <c r="R54" s="244">
        <v>15</v>
      </c>
      <c r="S54" s="252">
        <v>35</v>
      </c>
      <c r="T54" s="250">
        <v>37</v>
      </c>
      <c r="U54" s="244">
        <v>77</v>
      </c>
      <c r="V54" s="244">
        <v>11</v>
      </c>
      <c r="W54" s="245">
        <v>23</v>
      </c>
      <c r="X54" s="251">
        <v>2</v>
      </c>
      <c r="Y54" s="244">
        <v>17</v>
      </c>
      <c r="Z54" s="244">
        <v>10</v>
      </c>
      <c r="AA54" s="252">
        <v>83</v>
      </c>
      <c r="AB54" s="250">
        <v>36</v>
      </c>
      <c r="AC54" s="244">
        <v>75</v>
      </c>
      <c r="AD54" s="244">
        <v>12</v>
      </c>
      <c r="AE54" s="245">
        <v>25</v>
      </c>
      <c r="AF54" s="251">
        <v>42</v>
      </c>
      <c r="AG54" s="244">
        <v>88</v>
      </c>
      <c r="AH54" s="244">
        <v>6</v>
      </c>
      <c r="AI54" s="245">
        <v>13</v>
      </c>
      <c r="AJ54" s="26"/>
      <c r="AK54" s="26"/>
      <c r="AL54" s="26"/>
      <c r="AM54" s="26"/>
      <c r="AO54" s="7"/>
      <c r="AP54" s="7"/>
      <c r="AQ54" s="109"/>
      <c r="AR54" s="7"/>
    </row>
    <row r="55" spans="1:44" s="10" customFormat="1" ht="17.25" customHeight="1" thickBot="1" x14ac:dyDescent="0.25">
      <c r="A55" s="204" t="s">
        <v>10</v>
      </c>
      <c r="B55" s="205"/>
      <c r="C55" s="206"/>
      <c r="D55" s="254">
        <v>38</v>
      </c>
      <c r="E55" s="255">
        <f>D55/G43</f>
        <v>0.4935064935064935</v>
      </c>
      <c r="F55" s="9"/>
      <c r="G55" s="256"/>
      <c r="H55" s="254">
        <v>51</v>
      </c>
      <c r="I55" s="255">
        <f>H55/K43</f>
        <v>0.46788990825688076</v>
      </c>
      <c r="J55" s="9"/>
      <c r="K55" s="7"/>
      <c r="L55" s="254">
        <v>51</v>
      </c>
      <c r="M55" s="255">
        <f>L55/O43</f>
        <v>0.56666666666666665</v>
      </c>
      <c r="N55" s="9"/>
      <c r="O55" s="7"/>
      <c r="P55" s="257">
        <v>22</v>
      </c>
      <c r="Q55" s="258">
        <f>P55/S43</f>
        <v>0.51162790697674421</v>
      </c>
      <c r="R55" s="9"/>
      <c r="S55" s="7"/>
      <c r="T55" s="254">
        <v>31</v>
      </c>
      <c r="U55" s="255">
        <f>T55/W43</f>
        <v>0.64583333333333337</v>
      </c>
      <c r="V55" s="9"/>
      <c r="W55" s="7"/>
      <c r="X55" s="254">
        <v>1</v>
      </c>
      <c r="Y55" s="255">
        <f>X55/AA43</f>
        <v>8.3333333333333329E-2</v>
      </c>
      <c r="Z55" s="9"/>
      <c r="AA55" s="7"/>
      <c r="AB55" s="254">
        <v>30</v>
      </c>
      <c r="AC55" s="255">
        <f>AB55/AE43</f>
        <v>0.625</v>
      </c>
      <c r="AD55" s="9"/>
      <c r="AE55" s="7"/>
      <c r="AF55" s="254">
        <v>31</v>
      </c>
      <c r="AG55" s="255">
        <f>AF55/AI43</f>
        <v>0.64583333333333337</v>
      </c>
      <c r="AH55" s="9"/>
      <c r="AI55" s="7"/>
      <c r="AJ55" s="46"/>
      <c r="AK55" s="24"/>
      <c r="AL55" s="25"/>
      <c r="AM55" s="25"/>
      <c r="AN55" s="158"/>
      <c r="AO55" s="37"/>
      <c r="AP55" s="37"/>
      <c r="AQ55" s="106"/>
      <c r="AR55" s="39"/>
    </row>
    <row r="56" spans="1:44" s="9" customFormat="1" ht="15" thickBot="1" x14ac:dyDescent="0.25">
      <c r="D56" s="11"/>
      <c r="E56" s="11"/>
      <c r="L56" s="11"/>
      <c r="AJ56" s="7"/>
      <c r="AK56" s="7"/>
      <c r="AL56" s="7"/>
      <c r="AM56" s="7"/>
      <c r="AN56" s="5"/>
      <c r="AO56" s="37"/>
      <c r="AP56" s="37"/>
      <c r="AQ56" s="37"/>
      <c r="AR56" s="37"/>
    </row>
    <row r="57" spans="1:44" s="12" customFormat="1" ht="43.5" customHeight="1" x14ac:dyDescent="0.2">
      <c r="D57" s="191" t="s">
        <v>64</v>
      </c>
      <c r="E57" s="192"/>
      <c r="F57" s="63" t="s">
        <v>1</v>
      </c>
      <c r="G57" s="127">
        <v>34</v>
      </c>
      <c r="H57" s="191" t="s">
        <v>69</v>
      </c>
      <c r="I57" s="192"/>
      <c r="J57" s="63" t="s">
        <v>1</v>
      </c>
      <c r="K57" s="127">
        <v>11</v>
      </c>
      <c r="L57" s="191" t="s">
        <v>32</v>
      </c>
      <c r="M57" s="192"/>
      <c r="N57" s="63" t="s">
        <v>1</v>
      </c>
      <c r="O57" s="125">
        <v>66</v>
      </c>
      <c r="P57" s="191" t="s">
        <v>34</v>
      </c>
      <c r="Q57" s="192"/>
      <c r="R57" s="63" t="s">
        <v>1</v>
      </c>
      <c r="S57" s="125">
        <v>84</v>
      </c>
      <c r="T57" s="191" t="s">
        <v>35</v>
      </c>
      <c r="U57" s="192"/>
      <c r="V57" s="63" t="s">
        <v>1</v>
      </c>
      <c r="W57" s="127">
        <v>28</v>
      </c>
      <c r="X57" s="191" t="s">
        <v>36</v>
      </c>
      <c r="Y57" s="192"/>
      <c r="Z57" s="63" t="s">
        <v>1</v>
      </c>
      <c r="AA57" s="125">
        <v>40</v>
      </c>
      <c r="AB57" s="191" t="s">
        <v>37</v>
      </c>
      <c r="AC57" s="192"/>
      <c r="AD57" s="63" t="s">
        <v>1</v>
      </c>
      <c r="AE57" s="125">
        <v>36</v>
      </c>
      <c r="AF57" s="196" t="s">
        <v>39</v>
      </c>
      <c r="AG57" s="192"/>
      <c r="AH57" s="63" t="s">
        <v>1</v>
      </c>
      <c r="AI57" s="127">
        <v>52</v>
      </c>
      <c r="AJ57" s="191" t="s">
        <v>70</v>
      </c>
      <c r="AK57" s="192"/>
      <c r="AL57" s="63" t="s">
        <v>1</v>
      </c>
      <c r="AM57" s="125">
        <v>23</v>
      </c>
      <c r="AN57" s="36"/>
    </row>
    <row r="58" spans="1:44" s="9" customFormat="1" ht="15" customHeight="1" thickBot="1" x14ac:dyDescent="0.25">
      <c r="D58" s="186" t="s">
        <v>5</v>
      </c>
      <c r="E58" s="187"/>
      <c r="F58" s="188" t="s">
        <v>6</v>
      </c>
      <c r="G58" s="190"/>
      <c r="H58" s="186" t="s">
        <v>5</v>
      </c>
      <c r="I58" s="187"/>
      <c r="J58" s="188" t="s">
        <v>6</v>
      </c>
      <c r="K58" s="190"/>
      <c r="L58" s="186" t="s">
        <v>5</v>
      </c>
      <c r="M58" s="187"/>
      <c r="N58" s="188" t="s">
        <v>6</v>
      </c>
      <c r="O58" s="189"/>
      <c r="P58" s="151" t="s">
        <v>5</v>
      </c>
      <c r="Q58" s="152"/>
      <c r="R58" s="153" t="s">
        <v>6</v>
      </c>
      <c r="S58" s="154"/>
      <c r="T58" s="155" t="s">
        <v>5</v>
      </c>
      <c r="U58" s="152"/>
      <c r="V58" s="153" t="s">
        <v>6</v>
      </c>
      <c r="W58" s="155"/>
      <c r="X58" s="151" t="s">
        <v>5</v>
      </c>
      <c r="Y58" s="152"/>
      <c r="Z58" s="153" t="s">
        <v>6</v>
      </c>
      <c r="AA58" s="154"/>
      <c r="AB58" s="155" t="s">
        <v>5</v>
      </c>
      <c r="AC58" s="152"/>
      <c r="AD58" s="153" t="s">
        <v>6</v>
      </c>
      <c r="AE58" s="154"/>
      <c r="AF58" s="190" t="s">
        <v>5</v>
      </c>
      <c r="AG58" s="187"/>
      <c r="AH58" s="188" t="s">
        <v>6</v>
      </c>
      <c r="AI58" s="190"/>
      <c r="AJ58" s="186" t="s">
        <v>5</v>
      </c>
      <c r="AK58" s="187"/>
      <c r="AL58" s="188" t="s">
        <v>6</v>
      </c>
      <c r="AM58" s="189"/>
      <c r="AN58" s="7"/>
    </row>
    <row r="59" spans="1:44" s="15" customFormat="1" ht="16.5" thickBot="1" x14ac:dyDescent="0.25">
      <c r="A59" s="221" t="s">
        <v>7</v>
      </c>
      <c r="B59" s="222"/>
      <c r="C59" s="222"/>
      <c r="D59" s="64" t="s">
        <v>8</v>
      </c>
      <c r="E59" s="65" t="s">
        <v>9</v>
      </c>
      <c r="F59" s="65" t="s">
        <v>8</v>
      </c>
      <c r="G59" s="66" t="s">
        <v>9</v>
      </c>
      <c r="H59" s="64" t="s">
        <v>8</v>
      </c>
      <c r="I59" s="65" t="s">
        <v>9</v>
      </c>
      <c r="J59" s="65" t="s">
        <v>8</v>
      </c>
      <c r="K59" s="66" t="s">
        <v>9</v>
      </c>
      <c r="L59" s="64" t="s">
        <v>8</v>
      </c>
      <c r="M59" s="65" t="s">
        <v>9</v>
      </c>
      <c r="N59" s="65" t="s">
        <v>8</v>
      </c>
      <c r="O59" s="67" t="s">
        <v>9</v>
      </c>
      <c r="P59" s="64" t="s">
        <v>8</v>
      </c>
      <c r="Q59" s="65" t="s">
        <v>9</v>
      </c>
      <c r="R59" s="65" t="s">
        <v>8</v>
      </c>
      <c r="S59" s="67" t="s">
        <v>9</v>
      </c>
      <c r="T59" s="68" t="s">
        <v>8</v>
      </c>
      <c r="U59" s="65" t="s">
        <v>9</v>
      </c>
      <c r="V59" s="65" t="s">
        <v>8</v>
      </c>
      <c r="W59" s="66" t="s">
        <v>9</v>
      </c>
      <c r="X59" s="89" t="s">
        <v>8</v>
      </c>
      <c r="Y59" s="90" t="s">
        <v>9</v>
      </c>
      <c r="Z59" s="90" t="s">
        <v>8</v>
      </c>
      <c r="AA59" s="91" t="s">
        <v>9</v>
      </c>
      <c r="AB59" s="68" t="s">
        <v>8</v>
      </c>
      <c r="AC59" s="65" t="s">
        <v>9</v>
      </c>
      <c r="AD59" s="65" t="s">
        <v>8</v>
      </c>
      <c r="AE59" s="67" t="s">
        <v>9</v>
      </c>
      <c r="AF59" s="68" t="s">
        <v>8</v>
      </c>
      <c r="AG59" s="65" t="s">
        <v>9</v>
      </c>
      <c r="AH59" s="65" t="s">
        <v>8</v>
      </c>
      <c r="AI59" s="66" t="s">
        <v>9</v>
      </c>
      <c r="AJ59" s="64" t="s">
        <v>8</v>
      </c>
      <c r="AK59" s="65" t="s">
        <v>9</v>
      </c>
      <c r="AL59" s="65" t="s">
        <v>8</v>
      </c>
      <c r="AM59" s="67" t="s">
        <v>9</v>
      </c>
      <c r="AN59" s="42"/>
    </row>
    <row r="60" spans="1:44" s="9" customFormat="1" x14ac:dyDescent="0.2">
      <c r="A60" s="16">
        <v>1</v>
      </c>
      <c r="B60" s="178" t="s">
        <v>68</v>
      </c>
      <c r="C60" s="179"/>
      <c r="D60" s="247">
        <v>22</v>
      </c>
      <c r="E60" s="242">
        <v>65</v>
      </c>
      <c r="F60" s="242">
        <v>12</v>
      </c>
      <c r="G60" s="249">
        <v>35</v>
      </c>
      <c r="H60" s="247">
        <v>10</v>
      </c>
      <c r="I60" s="242">
        <v>91</v>
      </c>
      <c r="J60" s="242">
        <v>1</v>
      </c>
      <c r="K60" s="249">
        <v>9</v>
      </c>
      <c r="L60" s="247">
        <v>56</v>
      </c>
      <c r="M60" s="242">
        <v>85</v>
      </c>
      <c r="N60" s="242">
        <v>10</v>
      </c>
      <c r="O60" s="243">
        <v>15</v>
      </c>
      <c r="P60" s="259">
        <v>76</v>
      </c>
      <c r="Q60" s="260">
        <v>90</v>
      </c>
      <c r="R60" s="260">
        <v>8</v>
      </c>
      <c r="S60" s="261">
        <v>10</v>
      </c>
      <c r="T60" s="248">
        <v>26</v>
      </c>
      <c r="U60" s="242">
        <v>93</v>
      </c>
      <c r="V60" s="242">
        <v>2</v>
      </c>
      <c r="W60" s="249">
        <v>7</v>
      </c>
      <c r="X60" s="262">
        <v>37</v>
      </c>
      <c r="Y60" s="240">
        <v>93</v>
      </c>
      <c r="Z60" s="240">
        <v>3</v>
      </c>
      <c r="AA60" s="241">
        <v>8</v>
      </c>
      <c r="AB60" s="248">
        <v>33</v>
      </c>
      <c r="AC60" s="242">
        <v>92</v>
      </c>
      <c r="AD60" s="242">
        <v>3</v>
      </c>
      <c r="AE60" s="243">
        <v>8</v>
      </c>
      <c r="AF60" s="248">
        <v>42</v>
      </c>
      <c r="AG60" s="242">
        <v>81</v>
      </c>
      <c r="AH60" s="242">
        <v>10</v>
      </c>
      <c r="AI60" s="249">
        <v>19</v>
      </c>
      <c r="AJ60" s="247">
        <v>18</v>
      </c>
      <c r="AK60" s="242">
        <v>78</v>
      </c>
      <c r="AL60" s="242">
        <v>5</v>
      </c>
      <c r="AM60" s="243">
        <v>22</v>
      </c>
      <c r="AN60" s="7"/>
    </row>
    <row r="61" spans="1:44" s="9" customFormat="1" x14ac:dyDescent="0.2">
      <c r="A61" s="16">
        <v>2</v>
      </c>
      <c r="B61" s="178" t="s">
        <v>19</v>
      </c>
      <c r="C61" s="179"/>
      <c r="D61" s="247">
        <v>30</v>
      </c>
      <c r="E61" s="242">
        <v>88</v>
      </c>
      <c r="F61" s="242">
        <v>4</v>
      </c>
      <c r="G61" s="249">
        <v>12</v>
      </c>
      <c r="H61" s="247">
        <v>11</v>
      </c>
      <c r="I61" s="242">
        <v>100</v>
      </c>
      <c r="J61" s="242">
        <v>0</v>
      </c>
      <c r="K61" s="249">
        <v>0</v>
      </c>
      <c r="L61" s="247">
        <v>61</v>
      </c>
      <c r="M61" s="242">
        <v>92</v>
      </c>
      <c r="N61" s="242">
        <v>5</v>
      </c>
      <c r="O61" s="243">
        <v>8</v>
      </c>
      <c r="P61" s="259">
        <v>82</v>
      </c>
      <c r="Q61" s="260">
        <v>98</v>
      </c>
      <c r="R61" s="260">
        <v>2</v>
      </c>
      <c r="S61" s="261">
        <v>2</v>
      </c>
      <c r="T61" s="248">
        <v>28</v>
      </c>
      <c r="U61" s="242">
        <v>100</v>
      </c>
      <c r="V61" s="242">
        <v>0</v>
      </c>
      <c r="W61" s="249">
        <v>0</v>
      </c>
      <c r="X61" s="247">
        <v>39</v>
      </c>
      <c r="Y61" s="242">
        <v>98</v>
      </c>
      <c r="Z61" s="242">
        <v>1</v>
      </c>
      <c r="AA61" s="243">
        <v>3</v>
      </c>
      <c r="AB61" s="248">
        <v>36</v>
      </c>
      <c r="AC61" s="242">
        <v>100</v>
      </c>
      <c r="AD61" s="242">
        <v>0</v>
      </c>
      <c r="AE61" s="243">
        <v>0</v>
      </c>
      <c r="AF61" s="248">
        <v>44</v>
      </c>
      <c r="AG61" s="242">
        <v>85</v>
      </c>
      <c r="AH61" s="242">
        <v>8</v>
      </c>
      <c r="AI61" s="249">
        <v>15</v>
      </c>
      <c r="AJ61" s="247">
        <v>19</v>
      </c>
      <c r="AK61" s="242">
        <v>83</v>
      </c>
      <c r="AL61" s="242">
        <v>4</v>
      </c>
      <c r="AM61" s="243">
        <v>17</v>
      </c>
      <c r="AN61" s="7"/>
    </row>
    <row r="62" spans="1:44" s="9" customFormat="1" x14ac:dyDescent="0.2">
      <c r="A62" s="16">
        <v>3</v>
      </c>
      <c r="B62" s="178" t="s">
        <v>14</v>
      </c>
      <c r="C62" s="179"/>
      <c r="D62" s="247">
        <v>21</v>
      </c>
      <c r="E62" s="242">
        <v>62</v>
      </c>
      <c r="F62" s="242">
        <v>13</v>
      </c>
      <c r="G62" s="249">
        <v>38</v>
      </c>
      <c r="H62" s="247">
        <v>10</v>
      </c>
      <c r="I62" s="242">
        <v>91</v>
      </c>
      <c r="J62" s="242">
        <v>1</v>
      </c>
      <c r="K62" s="249">
        <v>9</v>
      </c>
      <c r="L62" s="247">
        <v>50</v>
      </c>
      <c r="M62" s="242">
        <v>76</v>
      </c>
      <c r="N62" s="242">
        <v>16</v>
      </c>
      <c r="O62" s="243">
        <v>24</v>
      </c>
      <c r="P62" s="259">
        <v>68</v>
      </c>
      <c r="Q62" s="260">
        <v>81</v>
      </c>
      <c r="R62" s="260">
        <v>16</v>
      </c>
      <c r="S62" s="261">
        <v>19</v>
      </c>
      <c r="T62" s="248">
        <v>25</v>
      </c>
      <c r="U62" s="242">
        <v>89</v>
      </c>
      <c r="V62" s="242">
        <v>3</v>
      </c>
      <c r="W62" s="249">
        <v>11</v>
      </c>
      <c r="X62" s="247">
        <v>38</v>
      </c>
      <c r="Y62" s="242">
        <v>95</v>
      </c>
      <c r="Z62" s="242">
        <v>2</v>
      </c>
      <c r="AA62" s="243">
        <v>5</v>
      </c>
      <c r="AB62" s="248">
        <v>31</v>
      </c>
      <c r="AC62" s="242">
        <v>86</v>
      </c>
      <c r="AD62" s="242">
        <v>5</v>
      </c>
      <c r="AE62" s="243">
        <v>14</v>
      </c>
      <c r="AF62" s="248">
        <v>34</v>
      </c>
      <c r="AG62" s="242">
        <v>65</v>
      </c>
      <c r="AH62" s="242">
        <v>18</v>
      </c>
      <c r="AI62" s="249">
        <v>35</v>
      </c>
      <c r="AJ62" s="247">
        <v>15</v>
      </c>
      <c r="AK62" s="242">
        <v>65</v>
      </c>
      <c r="AL62" s="242">
        <v>8</v>
      </c>
      <c r="AM62" s="243">
        <v>35</v>
      </c>
      <c r="AN62" s="7"/>
    </row>
    <row r="63" spans="1:44" s="12" customFormat="1" ht="14.25" customHeight="1" x14ac:dyDescent="0.2">
      <c r="A63" s="22">
        <v>4</v>
      </c>
      <c r="B63" s="178" t="s">
        <v>15</v>
      </c>
      <c r="C63" s="179"/>
      <c r="D63" s="247">
        <v>20</v>
      </c>
      <c r="E63" s="242">
        <v>59</v>
      </c>
      <c r="F63" s="242">
        <v>14</v>
      </c>
      <c r="G63" s="249">
        <v>41</v>
      </c>
      <c r="H63" s="247">
        <v>10</v>
      </c>
      <c r="I63" s="242">
        <v>91</v>
      </c>
      <c r="J63" s="242">
        <v>1</v>
      </c>
      <c r="K63" s="249">
        <v>9</v>
      </c>
      <c r="L63" s="247">
        <v>55</v>
      </c>
      <c r="M63" s="242">
        <v>83</v>
      </c>
      <c r="N63" s="242">
        <v>11</v>
      </c>
      <c r="O63" s="243">
        <v>17</v>
      </c>
      <c r="P63" s="259">
        <v>72</v>
      </c>
      <c r="Q63" s="260">
        <v>86</v>
      </c>
      <c r="R63" s="260">
        <v>12</v>
      </c>
      <c r="S63" s="261">
        <v>14</v>
      </c>
      <c r="T63" s="248">
        <v>24</v>
      </c>
      <c r="U63" s="242">
        <v>86</v>
      </c>
      <c r="V63" s="242">
        <v>4</v>
      </c>
      <c r="W63" s="249">
        <v>14</v>
      </c>
      <c r="X63" s="247">
        <v>39</v>
      </c>
      <c r="Y63" s="242">
        <v>98</v>
      </c>
      <c r="Z63" s="242">
        <v>1</v>
      </c>
      <c r="AA63" s="243">
        <v>3</v>
      </c>
      <c r="AB63" s="248">
        <v>31</v>
      </c>
      <c r="AC63" s="242">
        <v>86</v>
      </c>
      <c r="AD63" s="242">
        <v>5</v>
      </c>
      <c r="AE63" s="243">
        <v>14</v>
      </c>
      <c r="AF63" s="248">
        <v>34</v>
      </c>
      <c r="AG63" s="242">
        <v>65</v>
      </c>
      <c r="AH63" s="242">
        <v>18</v>
      </c>
      <c r="AI63" s="249">
        <v>35</v>
      </c>
      <c r="AJ63" s="247">
        <v>11</v>
      </c>
      <c r="AK63" s="242">
        <v>48</v>
      </c>
      <c r="AL63" s="242">
        <v>12</v>
      </c>
      <c r="AM63" s="243">
        <v>52</v>
      </c>
      <c r="AN63" s="43"/>
    </row>
    <row r="64" spans="1:44" s="9" customFormat="1" x14ac:dyDescent="0.2">
      <c r="A64" s="16">
        <v>5</v>
      </c>
      <c r="B64" s="178" t="s">
        <v>41</v>
      </c>
      <c r="C64" s="179"/>
      <c r="D64" s="247">
        <v>24</v>
      </c>
      <c r="E64" s="242">
        <v>71</v>
      </c>
      <c r="F64" s="242">
        <v>10</v>
      </c>
      <c r="G64" s="249">
        <v>29</v>
      </c>
      <c r="H64" s="247">
        <v>10</v>
      </c>
      <c r="I64" s="242">
        <v>91</v>
      </c>
      <c r="J64" s="242">
        <v>1</v>
      </c>
      <c r="K64" s="249">
        <v>9</v>
      </c>
      <c r="L64" s="247">
        <v>51</v>
      </c>
      <c r="M64" s="242">
        <v>77</v>
      </c>
      <c r="N64" s="242">
        <v>15</v>
      </c>
      <c r="O64" s="243">
        <v>23</v>
      </c>
      <c r="P64" s="259">
        <v>66</v>
      </c>
      <c r="Q64" s="260">
        <v>79</v>
      </c>
      <c r="R64" s="260">
        <v>18</v>
      </c>
      <c r="S64" s="261">
        <v>21</v>
      </c>
      <c r="T64" s="248">
        <v>25</v>
      </c>
      <c r="U64" s="242">
        <v>89</v>
      </c>
      <c r="V64" s="242">
        <v>3</v>
      </c>
      <c r="W64" s="249">
        <v>11</v>
      </c>
      <c r="X64" s="247">
        <v>38</v>
      </c>
      <c r="Y64" s="242">
        <v>95</v>
      </c>
      <c r="Z64" s="242">
        <v>2</v>
      </c>
      <c r="AA64" s="243">
        <v>5</v>
      </c>
      <c r="AB64" s="248">
        <v>33</v>
      </c>
      <c r="AC64" s="242">
        <v>92</v>
      </c>
      <c r="AD64" s="242">
        <v>3</v>
      </c>
      <c r="AE64" s="243">
        <v>8</v>
      </c>
      <c r="AF64" s="248">
        <v>29</v>
      </c>
      <c r="AG64" s="242">
        <v>56</v>
      </c>
      <c r="AH64" s="242">
        <v>23</v>
      </c>
      <c r="AI64" s="249">
        <v>44</v>
      </c>
      <c r="AJ64" s="247">
        <v>14</v>
      </c>
      <c r="AK64" s="242">
        <v>61</v>
      </c>
      <c r="AL64" s="242">
        <v>9</v>
      </c>
      <c r="AM64" s="243">
        <v>39</v>
      </c>
      <c r="AN64" s="7"/>
    </row>
    <row r="65" spans="1:44" s="9" customFormat="1" x14ac:dyDescent="0.2">
      <c r="A65" s="16">
        <v>6</v>
      </c>
      <c r="B65" s="178" t="s">
        <v>42</v>
      </c>
      <c r="C65" s="179"/>
      <c r="D65" s="247">
        <v>18</v>
      </c>
      <c r="E65" s="242">
        <v>53</v>
      </c>
      <c r="F65" s="242">
        <v>16</v>
      </c>
      <c r="G65" s="249">
        <v>47</v>
      </c>
      <c r="H65" s="247">
        <v>10</v>
      </c>
      <c r="I65" s="242">
        <v>91</v>
      </c>
      <c r="J65" s="242">
        <v>1</v>
      </c>
      <c r="K65" s="249">
        <v>9</v>
      </c>
      <c r="L65" s="247">
        <v>50</v>
      </c>
      <c r="M65" s="242">
        <v>76</v>
      </c>
      <c r="N65" s="242">
        <v>16</v>
      </c>
      <c r="O65" s="243">
        <v>24</v>
      </c>
      <c r="P65" s="259">
        <v>63</v>
      </c>
      <c r="Q65" s="260">
        <v>75</v>
      </c>
      <c r="R65" s="260">
        <v>21</v>
      </c>
      <c r="S65" s="261">
        <v>25</v>
      </c>
      <c r="T65" s="248">
        <v>24</v>
      </c>
      <c r="U65" s="242">
        <v>86</v>
      </c>
      <c r="V65" s="242">
        <v>4</v>
      </c>
      <c r="W65" s="249">
        <v>14</v>
      </c>
      <c r="X65" s="247">
        <v>38</v>
      </c>
      <c r="Y65" s="242">
        <v>95</v>
      </c>
      <c r="Z65" s="242">
        <v>2</v>
      </c>
      <c r="AA65" s="243">
        <v>5</v>
      </c>
      <c r="AB65" s="248">
        <v>33</v>
      </c>
      <c r="AC65" s="242">
        <v>92</v>
      </c>
      <c r="AD65" s="242">
        <v>3</v>
      </c>
      <c r="AE65" s="243">
        <v>8</v>
      </c>
      <c r="AF65" s="248">
        <v>33</v>
      </c>
      <c r="AG65" s="242">
        <v>63</v>
      </c>
      <c r="AH65" s="242">
        <v>19</v>
      </c>
      <c r="AI65" s="249">
        <v>37</v>
      </c>
      <c r="AJ65" s="247">
        <v>11</v>
      </c>
      <c r="AK65" s="242">
        <v>48</v>
      </c>
      <c r="AL65" s="242">
        <v>12</v>
      </c>
      <c r="AM65" s="243">
        <v>52</v>
      </c>
      <c r="AN65" s="7"/>
    </row>
    <row r="66" spans="1:44" s="9" customFormat="1" x14ac:dyDescent="0.2">
      <c r="A66" s="16">
        <v>7</v>
      </c>
      <c r="B66" s="178" t="s">
        <v>43</v>
      </c>
      <c r="C66" s="179"/>
      <c r="D66" s="247">
        <v>21</v>
      </c>
      <c r="E66" s="242">
        <v>62</v>
      </c>
      <c r="F66" s="242">
        <v>13</v>
      </c>
      <c r="G66" s="249">
        <v>38</v>
      </c>
      <c r="H66" s="247">
        <v>10</v>
      </c>
      <c r="I66" s="242">
        <v>91</v>
      </c>
      <c r="J66" s="242">
        <v>1</v>
      </c>
      <c r="K66" s="249">
        <v>9</v>
      </c>
      <c r="L66" s="247">
        <v>55</v>
      </c>
      <c r="M66" s="242">
        <v>83</v>
      </c>
      <c r="N66" s="242">
        <v>11</v>
      </c>
      <c r="O66" s="243">
        <v>17</v>
      </c>
      <c r="P66" s="259">
        <v>67</v>
      </c>
      <c r="Q66" s="260">
        <v>80</v>
      </c>
      <c r="R66" s="260">
        <v>17</v>
      </c>
      <c r="S66" s="261">
        <v>20</v>
      </c>
      <c r="T66" s="248">
        <v>24</v>
      </c>
      <c r="U66" s="242">
        <v>86</v>
      </c>
      <c r="V66" s="242">
        <v>4</v>
      </c>
      <c r="W66" s="249">
        <v>14</v>
      </c>
      <c r="X66" s="247">
        <v>37</v>
      </c>
      <c r="Y66" s="242">
        <v>93</v>
      </c>
      <c r="Z66" s="242">
        <v>3</v>
      </c>
      <c r="AA66" s="243">
        <v>8</v>
      </c>
      <c r="AB66" s="248">
        <v>35</v>
      </c>
      <c r="AC66" s="242">
        <v>97</v>
      </c>
      <c r="AD66" s="242">
        <v>1</v>
      </c>
      <c r="AE66" s="243">
        <v>3</v>
      </c>
      <c r="AF66" s="248">
        <v>32</v>
      </c>
      <c r="AG66" s="242">
        <v>62</v>
      </c>
      <c r="AH66" s="242">
        <v>20</v>
      </c>
      <c r="AI66" s="249">
        <v>38</v>
      </c>
      <c r="AJ66" s="247">
        <v>14</v>
      </c>
      <c r="AK66" s="242">
        <v>61</v>
      </c>
      <c r="AL66" s="242">
        <v>9</v>
      </c>
      <c r="AM66" s="243">
        <v>39</v>
      </c>
      <c r="AN66" s="7"/>
    </row>
    <row r="67" spans="1:44" s="9" customFormat="1" x14ac:dyDescent="0.2">
      <c r="A67" s="16">
        <v>8</v>
      </c>
      <c r="B67" s="178" t="s">
        <v>44</v>
      </c>
      <c r="C67" s="179"/>
      <c r="D67" s="247">
        <v>22</v>
      </c>
      <c r="E67" s="242">
        <v>65</v>
      </c>
      <c r="F67" s="242">
        <v>12</v>
      </c>
      <c r="G67" s="249">
        <v>35</v>
      </c>
      <c r="H67" s="247">
        <v>10</v>
      </c>
      <c r="I67" s="242">
        <v>91</v>
      </c>
      <c r="J67" s="242">
        <v>1</v>
      </c>
      <c r="K67" s="249">
        <v>9</v>
      </c>
      <c r="L67" s="247">
        <v>55</v>
      </c>
      <c r="M67" s="242">
        <v>83</v>
      </c>
      <c r="N67" s="242">
        <v>11</v>
      </c>
      <c r="O67" s="243">
        <v>17</v>
      </c>
      <c r="P67" s="259">
        <v>65</v>
      </c>
      <c r="Q67" s="260">
        <v>77</v>
      </c>
      <c r="R67" s="260">
        <v>19</v>
      </c>
      <c r="S67" s="261">
        <v>23</v>
      </c>
      <c r="T67" s="248">
        <v>25</v>
      </c>
      <c r="U67" s="242">
        <v>89</v>
      </c>
      <c r="V67" s="242">
        <v>3</v>
      </c>
      <c r="W67" s="249">
        <v>11</v>
      </c>
      <c r="X67" s="247">
        <v>37</v>
      </c>
      <c r="Y67" s="242">
        <v>93</v>
      </c>
      <c r="Z67" s="242">
        <v>3</v>
      </c>
      <c r="AA67" s="243">
        <v>8</v>
      </c>
      <c r="AB67" s="248">
        <v>34</v>
      </c>
      <c r="AC67" s="242">
        <v>94</v>
      </c>
      <c r="AD67" s="242">
        <v>2</v>
      </c>
      <c r="AE67" s="243">
        <v>6</v>
      </c>
      <c r="AF67" s="248">
        <v>33</v>
      </c>
      <c r="AG67" s="242">
        <v>63</v>
      </c>
      <c r="AH67" s="242">
        <v>19</v>
      </c>
      <c r="AI67" s="249">
        <v>37</v>
      </c>
      <c r="AJ67" s="247">
        <v>14</v>
      </c>
      <c r="AK67" s="242">
        <v>61</v>
      </c>
      <c r="AL67" s="242">
        <v>9</v>
      </c>
      <c r="AM67" s="243">
        <v>39</v>
      </c>
      <c r="AN67" s="7"/>
    </row>
    <row r="68" spans="1:44" s="9" customFormat="1" ht="15" thickBot="1" x14ac:dyDescent="0.25">
      <c r="A68" s="17">
        <v>9</v>
      </c>
      <c r="B68" s="173" t="s">
        <v>16</v>
      </c>
      <c r="C68" s="174"/>
      <c r="D68" s="250">
        <v>22</v>
      </c>
      <c r="E68" s="244">
        <v>65</v>
      </c>
      <c r="F68" s="244">
        <v>12</v>
      </c>
      <c r="G68" s="252">
        <v>35</v>
      </c>
      <c r="H68" s="250">
        <v>10</v>
      </c>
      <c r="I68" s="244">
        <v>91</v>
      </c>
      <c r="J68" s="244">
        <v>1</v>
      </c>
      <c r="K68" s="252">
        <v>9</v>
      </c>
      <c r="L68" s="250">
        <v>53</v>
      </c>
      <c r="M68" s="244">
        <v>80</v>
      </c>
      <c r="N68" s="244">
        <v>13</v>
      </c>
      <c r="O68" s="245">
        <v>20</v>
      </c>
      <c r="P68" s="263">
        <v>72</v>
      </c>
      <c r="Q68" s="264">
        <v>86</v>
      </c>
      <c r="R68" s="264">
        <v>12</v>
      </c>
      <c r="S68" s="265">
        <v>14</v>
      </c>
      <c r="T68" s="251">
        <v>26</v>
      </c>
      <c r="U68" s="244">
        <v>93</v>
      </c>
      <c r="V68" s="244">
        <v>2</v>
      </c>
      <c r="W68" s="252">
        <v>7</v>
      </c>
      <c r="X68" s="250">
        <v>37</v>
      </c>
      <c r="Y68" s="244">
        <v>93</v>
      </c>
      <c r="Z68" s="244">
        <v>3</v>
      </c>
      <c r="AA68" s="245">
        <v>8</v>
      </c>
      <c r="AB68" s="251">
        <v>34</v>
      </c>
      <c r="AC68" s="244">
        <v>94</v>
      </c>
      <c r="AD68" s="244">
        <v>2</v>
      </c>
      <c r="AE68" s="245">
        <v>6</v>
      </c>
      <c r="AF68" s="251">
        <v>34</v>
      </c>
      <c r="AG68" s="244">
        <v>65</v>
      </c>
      <c r="AH68" s="244">
        <v>18</v>
      </c>
      <c r="AI68" s="252">
        <v>35</v>
      </c>
      <c r="AJ68" s="250">
        <v>12</v>
      </c>
      <c r="AK68" s="244">
        <v>52</v>
      </c>
      <c r="AL68" s="244">
        <v>11</v>
      </c>
      <c r="AM68" s="245">
        <v>48</v>
      </c>
      <c r="AN68" s="7"/>
    </row>
    <row r="69" spans="1:44" s="10" customFormat="1" ht="17.25" customHeight="1" thickBot="1" x14ac:dyDescent="0.25">
      <c r="A69" s="204" t="s">
        <v>10</v>
      </c>
      <c r="B69" s="205"/>
      <c r="C69" s="206"/>
      <c r="D69" s="254">
        <v>18</v>
      </c>
      <c r="E69" s="255">
        <f>D69/$G$57</f>
        <v>0.52941176470588236</v>
      </c>
      <c r="F69" s="9"/>
      <c r="G69" s="256"/>
      <c r="H69" s="254">
        <v>10</v>
      </c>
      <c r="I69" s="255">
        <f>H69/K57</f>
        <v>0.90909090909090906</v>
      </c>
      <c r="J69" s="9"/>
      <c r="K69" s="7"/>
      <c r="L69" s="254">
        <v>46</v>
      </c>
      <c r="M69" s="255">
        <f>L69/O57</f>
        <v>0.69696969696969702</v>
      </c>
      <c r="N69" s="9"/>
      <c r="O69" s="7"/>
      <c r="P69" s="257">
        <v>58</v>
      </c>
      <c r="Q69" s="258">
        <f>P69/S57</f>
        <v>0.69047619047619047</v>
      </c>
      <c r="R69" s="9"/>
      <c r="S69" s="7"/>
      <c r="T69" s="254">
        <v>23</v>
      </c>
      <c r="U69" s="255">
        <f>T69/W57</f>
        <v>0.8214285714285714</v>
      </c>
      <c r="V69" s="9"/>
      <c r="W69" s="7"/>
      <c r="X69" s="254">
        <v>36</v>
      </c>
      <c r="Y69" s="255">
        <f>X69/AA57</f>
        <v>0.9</v>
      </c>
      <c r="Z69" s="9"/>
      <c r="AA69" s="7"/>
      <c r="AB69" s="254">
        <v>29</v>
      </c>
      <c r="AC69" s="255">
        <f>AB69/AE57</f>
        <v>0.80555555555555558</v>
      </c>
      <c r="AD69" s="9"/>
      <c r="AE69" s="7"/>
      <c r="AF69" s="254">
        <v>25</v>
      </c>
      <c r="AG69" s="255">
        <f>AF69/AI57</f>
        <v>0.48076923076923078</v>
      </c>
      <c r="AH69" s="9"/>
      <c r="AI69" s="7"/>
      <c r="AJ69" s="254">
        <v>8</v>
      </c>
      <c r="AK69" s="255">
        <f>AJ69/AM57</f>
        <v>0.34782608695652173</v>
      </c>
      <c r="AL69" s="9"/>
      <c r="AM69" s="7"/>
      <c r="AN69" s="158"/>
      <c r="AO69" s="37"/>
      <c r="AP69" s="37"/>
      <c r="AQ69" s="106"/>
      <c r="AR69" s="39"/>
    </row>
    <row r="70" spans="1:44" x14ac:dyDescent="0.2">
      <c r="AJ70" s="7"/>
      <c r="AK70" s="7"/>
      <c r="AL70" s="7"/>
      <c r="AM70" s="7"/>
      <c r="AN70" s="87"/>
      <c r="AO70" s="33"/>
      <c r="AP70" s="33"/>
      <c r="AQ70" s="33"/>
    </row>
    <row r="71" spans="1:44" x14ac:dyDescent="0.2">
      <c r="AJ71" s="7"/>
      <c r="AK71" s="7"/>
      <c r="AL71" s="7"/>
      <c r="AM71" s="7"/>
      <c r="AN71" s="87"/>
      <c r="AO71" s="33"/>
      <c r="AP71" s="33"/>
      <c r="AQ71" s="33"/>
    </row>
    <row r="72" spans="1:44" x14ac:dyDescent="0.2">
      <c r="P72" s="7"/>
      <c r="Q72" s="7"/>
      <c r="R72" s="7"/>
      <c r="S72" s="7"/>
      <c r="AJ72" s="7"/>
      <c r="AK72" s="7"/>
      <c r="AL72" s="7"/>
      <c r="AM72" s="7"/>
      <c r="AN72" s="87"/>
    </row>
    <row r="73" spans="1:44" x14ac:dyDescent="0.2">
      <c r="P73" s="7"/>
      <c r="Q73" s="7"/>
      <c r="R73" s="7"/>
      <c r="S73" s="7"/>
      <c r="AJ73" s="7"/>
      <c r="AK73" s="7"/>
      <c r="AL73" s="7"/>
      <c r="AM73" s="7"/>
      <c r="AN73" s="87"/>
    </row>
    <row r="74" spans="1:44" x14ac:dyDescent="0.2">
      <c r="P74" s="7"/>
      <c r="Q74" s="7"/>
      <c r="R74" s="7"/>
      <c r="S74" s="7"/>
      <c r="AJ74" s="7"/>
      <c r="AK74" s="7"/>
      <c r="AL74" s="7"/>
      <c r="AM74" s="7"/>
      <c r="AN74" s="87"/>
    </row>
    <row r="75" spans="1:44" x14ac:dyDescent="0.2">
      <c r="P75" s="7"/>
      <c r="Q75" s="7"/>
      <c r="R75" s="7"/>
      <c r="S75" s="7"/>
      <c r="AJ75" s="7"/>
      <c r="AK75" s="7"/>
      <c r="AL75" s="7"/>
      <c r="AM75" s="7"/>
      <c r="AN75" s="87"/>
    </row>
    <row r="76" spans="1:44" x14ac:dyDescent="0.2">
      <c r="P76" s="7"/>
      <c r="Q76" s="7"/>
      <c r="R76" s="7"/>
      <c r="S76" s="7"/>
      <c r="AN76" s="87"/>
    </row>
    <row r="77" spans="1:44" x14ac:dyDescent="0.2">
      <c r="P77" s="7"/>
      <c r="Q77" s="7"/>
      <c r="R77" s="7"/>
      <c r="S77" s="7"/>
      <c r="AN77" s="87"/>
    </row>
    <row r="78" spans="1:44" x14ac:dyDescent="0.2">
      <c r="P78" s="7"/>
      <c r="Q78" s="7"/>
      <c r="R78" s="88"/>
      <c r="S78" s="7"/>
      <c r="T78" s="41"/>
      <c r="AN78" s="87"/>
    </row>
    <row r="79" spans="1:44" x14ac:dyDescent="0.2">
      <c r="P79" s="7"/>
      <c r="Q79" s="7"/>
      <c r="R79" s="88"/>
      <c r="S79" s="7"/>
      <c r="T79" s="41"/>
      <c r="AN79" s="87"/>
    </row>
    <row r="80" spans="1:44" x14ac:dyDescent="0.2">
      <c r="P80" s="7"/>
      <c r="Q80" s="7"/>
      <c r="R80" s="88"/>
      <c r="S80" s="7"/>
      <c r="T80" s="41"/>
      <c r="AN80" s="87"/>
    </row>
    <row r="81" spans="16:40" s="13" customFormat="1" x14ac:dyDescent="0.2">
      <c r="P81" s="7"/>
      <c r="Q81" s="7"/>
      <c r="R81" s="8"/>
      <c r="S81" s="7"/>
      <c r="T81" s="41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87"/>
    </row>
    <row r="82" spans="16:40" s="13" customFormat="1" x14ac:dyDescent="0.2">
      <c r="P82" s="9"/>
      <c r="Q82" s="9"/>
      <c r="R82" s="41"/>
      <c r="S82" s="9"/>
      <c r="T82" s="41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6:40" s="13" customFormat="1" x14ac:dyDescent="0.2">
      <c r="P83" s="9"/>
      <c r="Q83" s="9"/>
      <c r="R83" s="41"/>
      <c r="S83" s="9"/>
      <c r="T83" s="41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6:40" s="13" customFormat="1" x14ac:dyDescent="0.2">
      <c r="P84" s="9"/>
      <c r="Q84" s="9"/>
      <c r="R84" s="41"/>
      <c r="S84" s="9"/>
      <c r="T84" s="41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</row>
    <row r="85" spans="16:40" s="13" customFormat="1" x14ac:dyDescent="0.2">
      <c r="P85" s="9"/>
      <c r="Q85" s="9"/>
      <c r="R85" s="41"/>
      <c r="S85" s="9"/>
      <c r="T85" s="41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6:40" s="13" customFormat="1" x14ac:dyDescent="0.2">
      <c r="P86" s="9"/>
      <c r="Q86" s="9"/>
      <c r="R86" s="41"/>
      <c r="S86" s="9"/>
      <c r="T86" s="41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6:40" s="13" customFormat="1" x14ac:dyDescent="0.2">
      <c r="P87" s="9"/>
      <c r="Q87" s="9"/>
      <c r="R87" s="4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</sheetData>
  <sheetProtection algorithmName="SHA-512" hashValue="FWocU8/jyL2+SqJlv/j5teYul8cgZpsVFDGyHR5Ge8AWFDLOot1gGOBHowX8rqWZgyFNXdOOCLXhdicR73jB4g==" saltValue="ta+Q2Ix+JR9knIqKIvfIGw==" spinCount="100000" sheet="1" objects="1" scenarios="1"/>
  <mergeCells count="120">
    <mergeCell ref="AJ57:AK57"/>
    <mergeCell ref="AJ58:AK58"/>
    <mergeCell ref="AL58:AM58"/>
    <mergeCell ref="A69:C69"/>
    <mergeCell ref="B63:C63"/>
    <mergeCell ref="B64:C64"/>
    <mergeCell ref="B65:C65"/>
    <mergeCell ref="B66:C66"/>
    <mergeCell ref="B67:C67"/>
    <mergeCell ref="B68:C68"/>
    <mergeCell ref="AF58:AG58"/>
    <mergeCell ref="AH58:AI58"/>
    <mergeCell ref="A59:C59"/>
    <mergeCell ref="B60:C60"/>
    <mergeCell ref="B61:C61"/>
    <mergeCell ref="B62:C62"/>
    <mergeCell ref="D58:E58"/>
    <mergeCell ref="F58:G58"/>
    <mergeCell ref="H58:I58"/>
    <mergeCell ref="J58:K58"/>
    <mergeCell ref="L58:M58"/>
    <mergeCell ref="N58:O58"/>
    <mergeCell ref="B47:C47"/>
    <mergeCell ref="B48:C48"/>
    <mergeCell ref="B49:C49"/>
    <mergeCell ref="B50:C50"/>
    <mergeCell ref="B51:C51"/>
    <mergeCell ref="AD44:AE44"/>
    <mergeCell ref="AF44:AG44"/>
    <mergeCell ref="AH44:AI44"/>
    <mergeCell ref="L57:M57"/>
    <mergeCell ref="P57:Q57"/>
    <mergeCell ref="T57:U57"/>
    <mergeCell ref="X57:Y57"/>
    <mergeCell ref="AB57:AC57"/>
    <mergeCell ref="AF57:AG57"/>
    <mergeCell ref="B52:C52"/>
    <mergeCell ref="B53:C53"/>
    <mergeCell ref="B54:C54"/>
    <mergeCell ref="A55:C55"/>
    <mergeCell ref="D57:E57"/>
    <mergeCell ref="H57:I57"/>
    <mergeCell ref="AL44:AM44"/>
    <mergeCell ref="A45:C45"/>
    <mergeCell ref="R44:S44"/>
    <mergeCell ref="T44:U44"/>
    <mergeCell ref="V44:W44"/>
    <mergeCell ref="X44:Y44"/>
    <mergeCell ref="Z44:AA44"/>
    <mergeCell ref="AB44:AC44"/>
    <mergeCell ref="B46:C46"/>
    <mergeCell ref="AB43:AC43"/>
    <mergeCell ref="AF43:AG43"/>
    <mergeCell ref="AJ43:AK43"/>
    <mergeCell ref="D44:E44"/>
    <mergeCell ref="F44:G44"/>
    <mergeCell ref="H44:I44"/>
    <mergeCell ref="J44:K44"/>
    <mergeCell ref="L44:M44"/>
    <mergeCell ref="N44:O44"/>
    <mergeCell ref="P44:Q44"/>
    <mergeCell ref="D43:E43"/>
    <mergeCell ref="H43:I43"/>
    <mergeCell ref="L43:M43"/>
    <mergeCell ref="P43:Q43"/>
    <mergeCell ref="T43:U43"/>
    <mergeCell ref="X43:Y43"/>
    <mergeCell ref="AJ44:AK44"/>
    <mergeCell ref="B36:C36"/>
    <mergeCell ref="B37:C37"/>
    <mergeCell ref="B38:C38"/>
    <mergeCell ref="B39:C39"/>
    <mergeCell ref="B40:C40"/>
    <mergeCell ref="A41:C41"/>
    <mergeCell ref="AH30:AI30"/>
    <mergeCell ref="A31:C31"/>
    <mergeCell ref="B32:C32"/>
    <mergeCell ref="B33:C33"/>
    <mergeCell ref="B34:C34"/>
    <mergeCell ref="B35:C35"/>
    <mergeCell ref="V30:W30"/>
    <mergeCell ref="X30:Y30"/>
    <mergeCell ref="Z30:AA30"/>
    <mergeCell ref="AB30:AC30"/>
    <mergeCell ref="AD30:AE30"/>
    <mergeCell ref="AF30:AG30"/>
    <mergeCell ref="A29:C30"/>
    <mergeCell ref="A9:E9"/>
    <mergeCell ref="D13:E13"/>
    <mergeCell ref="D14:E14"/>
    <mergeCell ref="AJ29:AK29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L29:M29"/>
    <mergeCell ref="P29:Q29"/>
    <mergeCell ref="T29:U29"/>
    <mergeCell ref="X29:Y29"/>
    <mergeCell ref="AB29:AC29"/>
    <mergeCell ref="AF29:AG29"/>
    <mergeCell ref="D29:E29"/>
    <mergeCell ref="H29:I29"/>
    <mergeCell ref="F14:G14"/>
    <mergeCell ref="A15:C15"/>
    <mergeCell ref="B16:C16"/>
    <mergeCell ref="B23:C23"/>
    <mergeCell ref="B24:C24"/>
    <mergeCell ref="A25:C25"/>
    <mergeCell ref="B17:C17"/>
    <mergeCell ref="B18:C18"/>
    <mergeCell ref="B19:C19"/>
    <mergeCell ref="B20:C20"/>
    <mergeCell ref="B21:C21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R87"/>
  <sheetViews>
    <sheetView zoomScale="80" zoomScaleNormal="80" zoomScaleSheetLayoutView="80" workbookViewId="0">
      <selection activeCell="B16" sqref="B16:C16"/>
    </sheetView>
  </sheetViews>
  <sheetFormatPr baseColWidth="10" defaultColWidth="11.42578125" defaultRowHeight="14.25" x14ac:dyDescent="0.2"/>
  <cols>
    <col min="1" max="1" width="2.5703125" style="13" customWidth="1"/>
    <col min="2" max="2" width="13.5703125" style="13" bestFit="1" customWidth="1"/>
    <col min="3" max="3" width="25.42578125" style="13" customWidth="1"/>
    <col min="4" max="4" width="9.42578125" style="9" customWidth="1"/>
    <col min="5" max="5" width="8.7109375" style="9" customWidth="1"/>
    <col min="6" max="6" width="9.42578125" style="9" customWidth="1"/>
    <col min="7" max="7" width="9.85546875" style="9" bestFit="1" customWidth="1"/>
    <col min="8" max="8" width="8.42578125" style="9" customWidth="1"/>
    <col min="9" max="9" width="9.7109375" style="9" customWidth="1"/>
    <col min="10" max="10" width="11.5703125" style="9" customWidth="1"/>
    <col min="11" max="11" width="7.85546875" style="9" customWidth="1"/>
    <col min="12" max="12" width="7.42578125" style="9" customWidth="1"/>
    <col min="13" max="13" width="8.7109375" style="9" customWidth="1"/>
    <col min="14" max="14" width="8.28515625" style="9" customWidth="1"/>
    <col min="15" max="15" width="7.5703125" style="9" customWidth="1"/>
    <col min="16" max="16" width="8" style="9" customWidth="1"/>
    <col min="17" max="17" width="8.28515625" style="9" customWidth="1"/>
    <col min="18" max="18" width="8.7109375" style="9" customWidth="1"/>
    <col min="19" max="19" width="7" style="9" customWidth="1"/>
    <col min="20" max="20" width="8" style="9" customWidth="1"/>
    <col min="21" max="21" width="8.140625" style="9" customWidth="1"/>
    <col min="22" max="22" width="8.42578125" style="9" customWidth="1"/>
    <col min="23" max="23" width="8.140625" style="9" customWidth="1"/>
    <col min="24" max="24" width="8.7109375" style="9" customWidth="1"/>
    <col min="25" max="25" width="8.140625" style="9" customWidth="1"/>
    <col min="26" max="26" width="9.42578125" style="9" bestFit="1" customWidth="1"/>
    <col min="27" max="27" width="6" style="9" customWidth="1"/>
    <col min="28" max="28" width="8.140625" style="9" customWidth="1"/>
    <col min="29" max="29" width="10.7109375" style="9" customWidth="1"/>
    <col min="30" max="30" width="9.5703125" style="9" customWidth="1"/>
    <col min="31" max="31" width="7.28515625" style="9" customWidth="1"/>
    <col min="32" max="32" width="6" style="9" customWidth="1"/>
    <col min="33" max="33" width="7.85546875" style="9" customWidth="1"/>
    <col min="34" max="34" width="9.85546875" style="9" customWidth="1"/>
    <col min="35" max="35" width="7.140625" style="9" customWidth="1"/>
    <col min="36" max="36" width="6" style="9" customWidth="1"/>
    <col min="37" max="37" width="7.85546875" style="9" customWidth="1"/>
    <col min="38" max="38" width="9.85546875" style="9" customWidth="1"/>
    <col min="39" max="39" width="7.140625" style="9" customWidth="1"/>
    <col min="40" max="40" width="3.42578125" style="13" customWidth="1"/>
    <col min="41" max="41" width="24.7109375" style="13" customWidth="1"/>
    <col min="42" max="42" width="5" style="13" bestFit="1" customWidth="1"/>
    <col min="43" max="43" width="10" style="13" bestFit="1" customWidth="1"/>
    <col min="44" max="44" width="11.42578125" style="33"/>
    <col min="45" max="16384" width="11.42578125" style="13"/>
  </cols>
  <sheetData>
    <row r="9" spans="1:44" ht="15" x14ac:dyDescent="0.2">
      <c r="A9" s="180" t="s">
        <v>24</v>
      </c>
      <c r="B9" s="180"/>
      <c r="C9" s="180"/>
      <c r="D9" s="180"/>
      <c r="E9" s="180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R9" s="13"/>
    </row>
    <row r="10" spans="1:44" x14ac:dyDescent="0.2">
      <c r="A10" s="77" t="s">
        <v>82</v>
      </c>
      <c r="B10" s="77"/>
      <c r="C10" s="33"/>
      <c r="D10" s="7"/>
      <c r="E10" s="7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R10" s="13"/>
    </row>
    <row r="11" spans="1:44" x14ac:dyDescent="0.2">
      <c r="A11" s="78" t="s">
        <v>55</v>
      </c>
      <c r="F11" s="79"/>
      <c r="G11" s="7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R11" s="13"/>
    </row>
    <row r="12" spans="1:44" ht="15" thickBot="1" x14ac:dyDescent="0.25">
      <c r="D12" s="7"/>
      <c r="E12" s="7"/>
      <c r="F12" s="79"/>
      <c r="G12" s="7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R12" s="13"/>
    </row>
    <row r="13" spans="1:44" ht="15.75" thickBot="1" x14ac:dyDescent="0.25">
      <c r="D13" s="181" t="s">
        <v>25</v>
      </c>
      <c r="E13" s="182"/>
      <c r="F13" s="144" t="s">
        <v>1</v>
      </c>
      <c r="G13" s="239">
        <v>1084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R13" s="13"/>
    </row>
    <row r="14" spans="1:44" ht="15" thickBot="1" x14ac:dyDescent="0.25">
      <c r="B14" s="33"/>
      <c r="C14" s="33"/>
      <c r="D14" s="231" t="s">
        <v>5</v>
      </c>
      <c r="E14" s="232"/>
      <c r="F14" s="233" t="s">
        <v>6</v>
      </c>
      <c r="G14" s="234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R14" s="13"/>
    </row>
    <row r="15" spans="1:44" ht="15.75" thickBot="1" x14ac:dyDescent="0.25">
      <c r="A15" s="235" t="s">
        <v>7</v>
      </c>
      <c r="B15" s="236"/>
      <c r="C15" s="237"/>
      <c r="D15" s="59" t="s">
        <v>8</v>
      </c>
      <c r="E15" s="60" t="s">
        <v>9</v>
      </c>
      <c r="F15" s="60" t="s">
        <v>8</v>
      </c>
      <c r="G15" s="61" t="s">
        <v>9</v>
      </c>
      <c r="H15" s="7"/>
      <c r="I15" s="7"/>
      <c r="J15" s="7"/>
      <c r="K15" s="7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R15" s="13"/>
    </row>
    <row r="16" spans="1:44" ht="14.25" customHeight="1" x14ac:dyDescent="0.2">
      <c r="A16" s="80">
        <v>1</v>
      </c>
      <c r="B16" s="202" t="s">
        <v>68</v>
      </c>
      <c r="C16" s="203"/>
      <c r="D16" s="240">
        <v>879</v>
      </c>
      <c r="E16" s="240">
        <v>81</v>
      </c>
      <c r="F16" s="240">
        <v>205</v>
      </c>
      <c r="G16" s="241">
        <v>19</v>
      </c>
      <c r="H16" s="33"/>
      <c r="I16" s="81"/>
      <c r="J16" s="7"/>
      <c r="K16" s="7"/>
      <c r="L16" s="3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R16" s="13"/>
    </row>
    <row r="17" spans="1:44" ht="14.25" customHeight="1" x14ac:dyDescent="0.2">
      <c r="A17" s="82">
        <v>2</v>
      </c>
      <c r="B17" s="171" t="s">
        <v>19</v>
      </c>
      <c r="C17" s="172"/>
      <c r="D17" s="242">
        <v>964</v>
      </c>
      <c r="E17" s="242">
        <v>89</v>
      </c>
      <c r="F17" s="242">
        <v>120</v>
      </c>
      <c r="G17" s="243">
        <v>11</v>
      </c>
      <c r="H17" s="33"/>
      <c r="I17" s="81"/>
      <c r="J17" s="7"/>
      <c r="K17" s="7"/>
      <c r="L17" s="33"/>
    </row>
    <row r="18" spans="1:44" ht="14.25" customHeight="1" x14ac:dyDescent="0.2">
      <c r="A18" s="82">
        <v>3</v>
      </c>
      <c r="B18" s="171" t="s">
        <v>14</v>
      </c>
      <c r="C18" s="172"/>
      <c r="D18" s="242">
        <v>781</v>
      </c>
      <c r="E18" s="242">
        <v>72</v>
      </c>
      <c r="F18" s="242">
        <v>303</v>
      </c>
      <c r="G18" s="243">
        <v>28</v>
      </c>
      <c r="H18" s="33"/>
      <c r="I18" s="81"/>
      <c r="J18" s="7"/>
      <c r="K18" s="7"/>
      <c r="L18" s="33"/>
    </row>
    <row r="19" spans="1:44" ht="15" customHeight="1" x14ac:dyDescent="0.2">
      <c r="A19" s="82">
        <v>4</v>
      </c>
      <c r="B19" s="178" t="s">
        <v>15</v>
      </c>
      <c r="C19" s="179"/>
      <c r="D19" s="242">
        <v>772</v>
      </c>
      <c r="E19" s="242">
        <v>71</v>
      </c>
      <c r="F19" s="242">
        <v>312</v>
      </c>
      <c r="G19" s="243">
        <v>29</v>
      </c>
      <c r="H19" s="33"/>
      <c r="I19" s="81"/>
      <c r="J19" s="7"/>
      <c r="K19" s="7"/>
      <c r="L19" s="33"/>
    </row>
    <row r="20" spans="1:44" ht="14.25" customHeight="1" x14ac:dyDescent="0.2">
      <c r="A20" s="82">
        <v>5</v>
      </c>
      <c r="B20" s="171" t="s">
        <v>41</v>
      </c>
      <c r="C20" s="172"/>
      <c r="D20" s="242">
        <v>739</v>
      </c>
      <c r="E20" s="242">
        <v>68</v>
      </c>
      <c r="F20" s="242">
        <v>345</v>
      </c>
      <c r="G20" s="243">
        <v>32</v>
      </c>
      <c r="H20" s="33"/>
      <c r="I20" s="81"/>
      <c r="J20" s="7"/>
      <c r="K20" s="7"/>
      <c r="L20" s="33"/>
    </row>
    <row r="21" spans="1:44" ht="14.25" customHeight="1" x14ac:dyDescent="0.2">
      <c r="A21" s="82">
        <v>6</v>
      </c>
      <c r="B21" s="171" t="s">
        <v>42</v>
      </c>
      <c r="C21" s="172"/>
      <c r="D21" s="242">
        <v>740</v>
      </c>
      <c r="E21" s="242">
        <v>68</v>
      </c>
      <c r="F21" s="242">
        <v>344</v>
      </c>
      <c r="G21" s="243">
        <v>32</v>
      </c>
      <c r="H21" s="33"/>
      <c r="I21" s="81"/>
      <c r="J21" s="7"/>
      <c r="K21" s="7"/>
      <c r="L21" s="33"/>
    </row>
    <row r="22" spans="1:44" ht="14.25" customHeight="1" x14ac:dyDescent="0.2">
      <c r="A22" s="82">
        <v>7</v>
      </c>
      <c r="B22" s="171" t="s">
        <v>43</v>
      </c>
      <c r="C22" s="172"/>
      <c r="D22" s="242">
        <v>757</v>
      </c>
      <c r="E22" s="242">
        <v>70</v>
      </c>
      <c r="F22" s="242">
        <v>327</v>
      </c>
      <c r="G22" s="243">
        <v>30</v>
      </c>
      <c r="H22" s="33"/>
      <c r="I22" s="81"/>
      <c r="J22" s="7"/>
      <c r="K22" s="7"/>
      <c r="L22" s="33"/>
    </row>
    <row r="23" spans="1:44" ht="14.25" customHeight="1" x14ac:dyDescent="0.2">
      <c r="A23" s="82">
        <v>8</v>
      </c>
      <c r="B23" s="171" t="s">
        <v>44</v>
      </c>
      <c r="C23" s="172"/>
      <c r="D23" s="242">
        <v>734</v>
      </c>
      <c r="E23" s="242">
        <v>68</v>
      </c>
      <c r="F23" s="242">
        <v>350</v>
      </c>
      <c r="G23" s="243">
        <v>32</v>
      </c>
      <c r="H23" s="33"/>
      <c r="I23" s="81"/>
      <c r="J23" s="7"/>
      <c r="K23" s="7"/>
      <c r="L23" s="33"/>
    </row>
    <row r="24" spans="1:44" ht="15" customHeight="1" thickBot="1" x14ac:dyDescent="0.25">
      <c r="A24" s="83">
        <v>9</v>
      </c>
      <c r="B24" s="173" t="s">
        <v>16</v>
      </c>
      <c r="C24" s="174"/>
      <c r="D24" s="244">
        <v>754</v>
      </c>
      <c r="E24" s="244">
        <v>70</v>
      </c>
      <c r="F24" s="244">
        <v>330</v>
      </c>
      <c r="G24" s="245">
        <v>30</v>
      </c>
      <c r="H24" s="33"/>
      <c r="I24" s="81"/>
      <c r="J24" s="7"/>
      <c r="K24" s="7"/>
      <c r="L24" s="33"/>
    </row>
    <row r="25" spans="1:44" ht="22.5" customHeight="1" thickBot="1" x14ac:dyDescent="0.25">
      <c r="A25" s="175" t="s">
        <v>40</v>
      </c>
      <c r="B25" s="176"/>
      <c r="C25" s="177"/>
      <c r="D25" s="266">
        <v>613</v>
      </c>
      <c r="E25" s="62">
        <f>D25/G13</f>
        <v>0.56549815498154976</v>
      </c>
    </row>
    <row r="26" spans="1:44" ht="15.75" x14ac:dyDescent="0.2">
      <c r="B26" s="84"/>
      <c r="C26" s="85"/>
      <c r="D26" s="7"/>
      <c r="E26" s="7"/>
    </row>
    <row r="27" spans="1:44" ht="15.75" x14ac:dyDescent="0.2">
      <c r="A27" s="86"/>
      <c r="B27" s="84"/>
      <c r="C27" s="85"/>
      <c r="D27" s="7"/>
      <c r="E27" s="7"/>
      <c r="AO27" s="33"/>
      <c r="AP27" s="33"/>
      <c r="AQ27" s="33"/>
    </row>
    <row r="28" spans="1:44" ht="15" thickBot="1" x14ac:dyDescent="0.25">
      <c r="AO28" s="33"/>
      <c r="AP28" s="33"/>
      <c r="AQ28" s="33"/>
    </row>
    <row r="29" spans="1:44" s="12" customFormat="1" ht="42.75" customHeight="1" x14ac:dyDescent="0.2">
      <c r="A29" s="210" t="s">
        <v>30</v>
      </c>
      <c r="B29" s="211"/>
      <c r="C29" s="212"/>
      <c r="D29" s="223" t="s">
        <v>0</v>
      </c>
      <c r="E29" s="224"/>
      <c r="F29" s="140" t="s">
        <v>1</v>
      </c>
      <c r="G29" s="141">
        <v>47</v>
      </c>
      <c r="H29" s="230" t="s">
        <v>2</v>
      </c>
      <c r="I29" s="224"/>
      <c r="J29" s="140" t="s">
        <v>1</v>
      </c>
      <c r="K29" s="142">
        <v>93</v>
      </c>
      <c r="L29" s="223" t="s">
        <v>33</v>
      </c>
      <c r="M29" s="224"/>
      <c r="N29" s="140" t="s">
        <v>1</v>
      </c>
      <c r="O29" s="141">
        <v>52</v>
      </c>
      <c r="P29" s="230" t="s">
        <v>3</v>
      </c>
      <c r="Q29" s="224"/>
      <c r="R29" s="140" t="s">
        <v>1</v>
      </c>
      <c r="S29" s="142">
        <v>48</v>
      </c>
      <c r="T29" s="223" t="s">
        <v>4</v>
      </c>
      <c r="U29" s="224"/>
      <c r="V29" s="140" t="s">
        <v>1</v>
      </c>
      <c r="W29" s="141">
        <v>94</v>
      </c>
      <c r="X29" s="230" t="s">
        <v>11</v>
      </c>
      <c r="Y29" s="224"/>
      <c r="Z29" s="140" t="s">
        <v>1</v>
      </c>
      <c r="AA29" s="142">
        <v>72</v>
      </c>
      <c r="AB29" s="223" t="s">
        <v>72</v>
      </c>
      <c r="AC29" s="224"/>
      <c r="AD29" s="140" t="s">
        <v>1</v>
      </c>
      <c r="AE29" s="142">
        <v>83</v>
      </c>
      <c r="AF29" s="223" t="s">
        <v>66</v>
      </c>
      <c r="AG29" s="224"/>
      <c r="AH29" s="140" t="s">
        <v>1</v>
      </c>
      <c r="AI29" s="141">
        <v>61</v>
      </c>
      <c r="AJ29" s="185"/>
      <c r="AK29" s="185"/>
      <c r="AL29" s="159"/>
      <c r="AM29" s="34"/>
      <c r="AN29" s="35"/>
      <c r="AO29" s="36" t="str">
        <f>D29</f>
        <v>Agronomía</v>
      </c>
      <c r="AP29" s="36">
        <f>D41</f>
        <v>29</v>
      </c>
      <c r="AQ29" s="108">
        <f>E41</f>
        <v>0.61702127659574468</v>
      </c>
      <c r="AR29" s="36"/>
    </row>
    <row r="30" spans="1:44" s="9" customFormat="1" ht="15" customHeight="1" thickBot="1" x14ac:dyDescent="0.25">
      <c r="A30" s="213"/>
      <c r="B30" s="214"/>
      <c r="C30" s="215"/>
      <c r="D30" s="225" t="s">
        <v>5</v>
      </c>
      <c r="E30" s="226"/>
      <c r="F30" s="227" t="s">
        <v>6</v>
      </c>
      <c r="G30" s="228"/>
      <c r="H30" s="229" t="s">
        <v>5</v>
      </c>
      <c r="I30" s="226"/>
      <c r="J30" s="227" t="s">
        <v>6</v>
      </c>
      <c r="K30" s="229"/>
      <c r="L30" s="225" t="s">
        <v>5</v>
      </c>
      <c r="M30" s="226"/>
      <c r="N30" s="227" t="s">
        <v>6</v>
      </c>
      <c r="O30" s="228"/>
      <c r="P30" s="229" t="s">
        <v>5</v>
      </c>
      <c r="Q30" s="226"/>
      <c r="R30" s="227" t="s">
        <v>6</v>
      </c>
      <c r="S30" s="229"/>
      <c r="T30" s="225" t="s">
        <v>5</v>
      </c>
      <c r="U30" s="226"/>
      <c r="V30" s="227" t="s">
        <v>6</v>
      </c>
      <c r="W30" s="228"/>
      <c r="X30" s="229" t="s">
        <v>5</v>
      </c>
      <c r="Y30" s="226"/>
      <c r="Z30" s="227" t="s">
        <v>6</v>
      </c>
      <c r="AA30" s="229"/>
      <c r="AB30" s="225" t="s">
        <v>5</v>
      </c>
      <c r="AC30" s="226"/>
      <c r="AD30" s="227" t="s">
        <v>6</v>
      </c>
      <c r="AE30" s="229"/>
      <c r="AF30" s="225" t="s">
        <v>5</v>
      </c>
      <c r="AG30" s="226"/>
      <c r="AH30" s="227" t="s">
        <v>6</v>
      </c>
      <c r="AI30" s="228"/>
      <c r="AJ30" s="46"/>
      <c r="AK30" s="46"/>
      <c r="AL30" s="46"/>
      <c r="AM30" s="46"/>
      <c r="AN30" s="5"/>
      <c r="AO30" s="37" t="str">
        <f>H29</f>
        <v>Arquitectura</v>
      </c>
      <c r="AP30" s="37">
        <f>H41</f>
        <v>41</v>
      </c>
      <c r="AQ30" s="106">
        <f>I41</f>
        <v>0.44086021505376344</v>
      </c>
      <c r="AR30" s="37"/>
    </row>
    <row r="31" spans="1:44" s="9" customFormat="1" ht="15.75" thickBot="1" x14ac:dyDescent="0.25">
      <c r="A31" s="207" t="s">
        <v>7</v>
      </c>
      <c r="B31" s="208"/>
      <c r="C31" s="209"/>
      <c r="D31" s="69" t="s">
        <v>8</v>
      </c>
      <c r="E31" s="70" t="s">
        <v>9</v>
      </c>
      <c r="F31" s="70" t="s">
        <v>8</v>
      </c>
      <c r="G31" s="71" t="s">
        <v>9</v>
      </c>
      <c r="H31" s="72" t="s">
        <v>8</v>
      </c>
      <c r="I31" s="73" t="s">
        <v>9</v>
      </c>
      <c r="J31" s="73" t="s">
        <v>8</v>
      </c>
      <c r="K31" s="74" t="s">
        <v>9</v>
      </c>
      <c r="L31" s="75" t="s">
        <v>8</v>
      </c>
      <c r="M31" s="73" t="s">
        <v>9</v>
      </c>
      <c r="N31" s="73" t="s">
        <v>8</v>
      </c>
      <c r="O31" s="76" t="s">
        <v>9</v>
      </c>
      <c r="P31" s="72" t="s">
        <v>8</v>
      </c>
      <c r="Q31" s="73" t="s">
        <v>9</v>
      </c>
      <c r="R31" s="73" t="s">
        <v>8</v>
      </c>
      <c r="S31" s="74" t="s">
        <v>9</v>
      </c>
      <c r="T31" s="75" t="s">
        <v>8</v>
      </c>
      <c r="U31" s="73" t="s">
        <v>9</v>
      </c>
      <c r="V31" s="73" t="s">
        <v>8</v>
      </c>
      <c r="W31" s="76" t="s">
        <v>9</v>
      </c>
      <c r="X31" s="93" t="s">
        <v>8</v>
      </c>
      <c r="Y31" s="70" t="s">
        <v>9</v>
      </c>
      <c r="Z31" s="70" t="s">
        <v>8</v>
      </c>
      <c r="AA31" s="94" t="s">
        <v>9</v>
      </c>
      <c r="AB31" s="75" t="s">
        <v>8</v>
      </c>
      <c r="AC31" s="73" t="s">
        <v>9</v>
      </c>
      <c r="AD31" s="73" t="s">
        <v>8</v>
      </c>
      <c r="AE31" s="74" t="s">
        <v>9</v>
      </c>
      <c r="AF31" s="75" t="s">
        <v>8</v>
      </c>
      <c r="AG31" s="73" t="s">
        <v>9</v>
      </c>
      <c r="AH31" s="73" t="s">
        <v>8</v>
      </c>
      <c r="AI31" s="76" t="s">
        <v>9</v>
      </c>
      <c r="AJ31" s="23"/>
      <c r="AK31" s="23"/>
      <c r="AL31" s="23"/>
      <c r="AM31" s="23"/>
      <c r="AN31" s="5"/>
      <c r="AO31" s="37" t="str">
        <f>L29</f>
        <v>Centro de Lenguas Campestre</v>
      </c>
      <c r="AP31" s="37">
        <f>L41</f>
        <v>39</v>
      </c>
      <c r="AQ31" s="106">
        <f>M41</f>
        <v>0.75</v>
      </c>
      <c r="AR31" s="37"/>
    </row>
    <row r="32" spans="1:44" s="9" customFormat="1" x14ac:dyDescent="0.2">
      <c r="A32" s="18">
        <v>1</v>
      </c>
      <c r="B32" s="178" t="s">
        <v>68</v>
      </c>
      <c r="C32" s="179"/>
      <c r="D32" s="267">
        <v>42</v>
      </c>
      <c r="E32" s="268">
        <v>89</v>
      </c>
      <c r="F32" s="268">
        <v>5</v>
      </c>
      <c r="G32" s="269">
        <v>11</v>
      </c>
      <c r="H32" s="270">
        <v>74</v>
      </c>
      <c r="I32" s="268">
        <v>80</v>
      </c>
      <c r="J32" s="268">
        <v>19</v>
      </c>
      <c r="K32" s="271">
        <v>20</v>
      </c>
      <c r="L32" s="267">
        <v>50</v>
      </c>
      <c r="M32" s="268">
        <v>96</v>
      </c>
      <c r="N32" s="268">
        <v>2</v>
      </c>
      <c r="O32" s="269">
        <v>4</v>
      </c>
      <c r="P32" s="270">
        <v>44</v>
      </c>
      <c r="Q32" s="268">
        <v>92</v>
      </c>
      <c r="R32" s="268">
        <v>4</v>
      </c>
      <c r="S32" s="271">
        <v>8</v>
      </c>
      <c r="T32" s="267">
        <v>75</v>
      </c>
      <c r="U32" s="268">
        <v>80</v>
      </c>
      <c r="V32" s="268">
        <v>19</v>
      </c>
      <c r="W32" s="269">
        <v>20</v>
      </c>
      <c r="X32" s="272">
        <v>69</v>
      </c>
      <c r="Y32" s="273">
        <v>96</v>
      </c>
      <c r="Z32" s="273">
        <v>3</v>
      </c>
      <c r="AA32" s="274">
        <v>4</v>
      </c>
      <c r="AB32" s="270">
        <v>66</v>
      </c>
      <c r="AC32" s="268">
        <v>80</v>
      </c>
      <c r="AD32" s="268">
        <v>17</v>
      </c>
      <c r="AE32" s="271">
        <v>20</v>
      </c>
      <c r="AF32" s="267">
        <v>46</v>
      </c>
      <c r="AG32" s="268">
        <v>75</v>
      </c>
      <c r="AH32" s="268">
        <v>15</v>
      </c>
      <c r="AI32" s="269">
        <v>25</v>
      </c>
      <c r="AJ32" s="7"/>
      <c r="AK32" s="7"/>
      <c r="AL32" s="7"/>
      <c r="AM32" s="7"/>
      <c r="AN32" s="5"/>
      <c r="AO32" s="37" t="str">
        <f>P29</f>
        <v>Comunicación y Mercadotecnia</v>
      </c>
      <c r="AP32" s="37">
        <f>P41</f>
        <v>33</v>
      </c>
      <c r="AQ32" s="106">
        <f>Q41</f>
        <v>0.6875</v>
      </c>
      <c r="AR32" s="37"/>
    </row>
    <row r="33" spans="1:44" s="9" customFormat="1" ht="14.25" customHeight="1" x14ac:dyDescent="0.2">
      <c r="A33" s="18">
        <v>2</v>
      </c>
      <c r="B33" s="178" t="s">
        <v>19</v>
      </c>
      <c r="C33" s="179"/>
      <c r="D33" s="267">
        <v>44</v>
      </c>
      <c r="E33" s="268">
        <v>94</v>
      </c>
      <c r="F33" s="268">
        <v>3</v>
      </c>
      <c r="G33" s="269">
        <v>6</v>
      </c>
      <c r="H33" s="270">
        <v>80</v>
      </c>
      <c r="I33" s="268">
        <v>86</v>
      </c>
      <c r="J33" s="268">
        <v>13</v>
      </c>
      <c r="K33" s="271">
        <v>14</v>
      </c>
      <c r="L33" s="267">
        <v>52</v>
      </c>
      <c r="M33" s="268">
        <v>100</v>
      </c>
      <c r="N33" s="268">
        <v>0</v>
      </c>
      <c r="O33" s="269">
        <v>0</v>
      </c>
      <c r="P33" s="270">
        <v>46</v>
      </c>
      <c r="Q33" s="268">
        <v>96</v>
      </c>
      <c r="R33" s="268">
        <v>2</v>
      </c>
      <c r="S33" s="271">
        <v>4</v>
      </c>
      <c r="T33" s="267">
        <v>86</v>
      </c>
      <c r="U33" s="268">
        <v>91</v>
      </c>
      <c r="V33" s="268">
        <v>8</v>
      </c>
      <c r="W33" s="269">
        <v>9</v>
      </c>
      <c r="X33" s="267">
        <v>70</v>
      </c>
      <c r="Y33" s="268">
        <v>97</v>
      </c>
      <c r="Z33" s="268">
        <v>2</v>
      </c>
      <c r="AA33" s="269">
        <v>3</v>
      </c>
      <c r="AB33" s="270">
        <v>72</v>
      </c>
      <c r="AC33" s="268">
        <v>87</v>
      </c>
      <c r="AD33" s="268">
        <v>11</v>
      </c>
      <c r="AE33" s="271">
        <v>13</v>
      </c>
      <c r="AF33" s="267">
        <v>54</v>
      </c>
      <c r="AG33" s="268">
        <v>89</v>
      </c>
      <c r="AH33" s="268">
        <v>7</v>
      </c>
      <c r="AI33" s="269">
        <v>11</v>
      </c>
      <c r="AJ33" s="7"/>
      <c r="AK33" s="7"/>
      <c r="AL33" s="7"/>
      <c r="AM33" s="7"/>
      <c r="AN33" s="5"/>
      <c r="AO33" s="37" t="str">
        <f>T29</f>
        <v>Derecho</v>
      </c>
      <c r="AP33" s="37">
        <f>T41</f>
        <v>47</v>
      </c>
      <c r="AQ33" s="106">
        <f>U41</f>
        <v>0.5</v>
      </c>
      <c r="AR33" s="37"/>
    </row>
    <row r="34" spans="1:44" s="9" customFormat="1" ht="14.25" customHeight="1" x14ac:dyDescent="0.2">
      <c r="A34" s="18">
        <v>3</v>
      </c>
      <c r="B34" s="178" t="s">
        <v>14</v>
      </c>
      <c r="C34" s="179"/>
      <c r="D34" s="267">
        <v>36</v>
      </c>
      <c r="E34" s="268">
        <v>77</v>
      </c>
      <c r="F34" s="268">
        <v>11</v>
      </c>
      <c r="G34" s="269">
        <v>23</v>
      </c>
      <c r="H34" s="270">
        <v>57</v>
      </c>
      <c r="I34" s="268">
        <v>61</v>
      </c>
      <c r="J34" s="268">
        <v>36</v>
      </c>
      <c r="K34" s="271">
        <v>39</v>
      </c>
      <c r="L34" s="267">
        <v>50</v>
      </c>
      <c r="M34" s="268">
        <v>96</v>
      </c>
      <c r="N34" s="268">
        <v>2</v>
      </c>
      <c r="O34" s="269">
        <v>4</v>
      </c>
      <c r="P34" s="270">
        <v>38</v>
      </c>
      <c r="Q34" s="268">
        <v>79</v>
      </c>
      <c r="R34" s="268">
        <v>10</v>
      </c>
      <c r="S34" s="271">
        <v>21</v>
      </c>
      <c r="T34" s="267">
        <v>59</v>
      </c>
      <c r="U34" s="268">
        <v>63</v>
      </c>
      <c r="V34" s="268">
        <v>35</v>
      </c>
      <c r="W34" s="269">
        <v>37</v>
      </c>
      <c r="X34" s="267">
        <v>61</v>
      </c>
      <c r="Y34" s="268">
        <v>85</v>
      </c>
      <c r="Z34" s="268">
        <v>11</v>
      </c>
      <c r="AA34" s="269">
        <v>15</v>
      </c>
      <c r="AB34" s="270">
        <v>60</v>
      </c>
      <c r="AC34" s="268">
        <v>72</v>
      </c>
      <c r="AD34" s="268">
        <v>23</v>
      </c>
      <c r="AE34" s="271">
        <v>28</v>
      </c>
      <c r="AF34" s="267">
        <v>45</v>
      </c>
      <c r="AG34" s="268">
        <v>74</v>
      </c>
      <c r="AH34" s="268">
        <v>16</v>
      </c>
      <c r="AI34" s="269">
        <v>26</v>
      </c>
      <c r="AJ34" s="7"/>
      <c r="AK34" s="7"/>
      <c r="AL34" s="7"/>
      <c r="AM34" s="7"/>
      <c r="AN34" s="5"/>
      <c r="AO34" s="37" t="str">
        <f>X29</f>
        <v>Diseño</v>
      </c>
      <c r="AP34" s="37">
        <f>X41</f>
        <v>50</v>
      </c>
      <c r="AQ34" s="106">
        <f>Y41</f>
        <v>0.69444444444444442</v>
      </c>
      <c r="AR34" s="37"/>
    </row>
    <row r="35" spans="1:44" s="9" customFormat="1" ht="14.25" customHeight="1" x14ac:dyDescent="0.2">
      <c r="A35" s="18">
        <v>4</v>
      </c>
      <c r="B35" s="178" t="s">
        <v>15</v>
      </c>
      <c r="C35" s="179"/>
      <c r="D35" s="267">
        <v>37</v>
      </c>
      <c r="E35" s="268">
        <v>79</v>
      </c>
      <c r="F35" s="268">
        <v>10</v>
      </c>
      <c r="G35" s="269">
        <v>21</v>
      </c>
      <c r="H35" s="270">
        <v>54</v>
      </c>
      <c r="I35" s="268">
        <v>58</v>
      </c>
      <c r="J35" s="268">
        <v>39</v>
      </c>
      <c r="K35" s="271">
        <v>42</v>
      </c>
      <c r="L35" s="267">
        <v>50</v>
      </c>
      <c r="M35" s="268">
        <v>96</v>
      </c>
      <c r="N35" s="268">
        <v>2</v>
      </c>
      <c r="O35" s="269">
        <v>4</v>
      </c>
      <c r="P35" s="270">
        <v>41</v>
      </c>
      <c r="Q35" s="268">
        <v>85</v>
      </c>
      <c r="R35" s="268">
        <v>7</v>
      </c>
      <c r="S35" s="271">
        <v>15</v>
      </c>
      <c r="T35" s="267">
        <v>66</v>
      </c>
      <c r="U35" s="268">
        <v>70</v>
      </c>
      <c r="V35" s="268">
        <v>28</v>
      </c>
      <c r="W35" s="269">
        <v>30</v>
      </c>
      <c r="X35" s="267">
        <v>62</v>
      </c>
      <c r="Y35" s="268">
        <v>86</v>
      </c>
      <c r="Z35" s="268">
        <v>10</v>
      </c>
      <c r="AA35" s="269">
        <v>14</v>
      </c>
      <c r="AB35" s="270">
        <v>64</v>
      </c>
      <c r="AC35" s="268">
        <v>77</v>
      </c>
      <c r="AD35" s="268">
        <v>19</v>
      </c>
      <c r="AE35" s="271">
        <v>23</v>
      </c>
      <c r="AF35" s="267">
        <v>45</v>
      </c>
      <c r="AG35" s="268">
        <v>74</v>
      </c>
      <c r="AH35" s="268">
        <v>16</v>
      </c>
      <c r="AI35" s="269">
        <v>26</v>
      </c>
      <c r="AJ35" s="7"/>
      <c r="AK35" s="7"/>
      <c r="AL35" s="7"/>
      <c r="AM35" s="7"/>
      <c r="AN35" s="5"/>
      <c r="AO35" s="37" t="str">
        <f>AB29</f>
        <v>Ciencias Sociales y Humanidades Campestre</v>
      </c>
      <c r="AP35" s="37">
        <f>AB41</f>
        <v>49</v>
      </c>
      <c r="AQ35" s="106">
        <f>AC41</f>
        <v>0.59036144578313254</v>
      </c>
      <c r="AR35" s="37"/>
    </row>
    <row r="36" spans="1:44" s="9" customFormat="1" ht="14.25" customHeight="1" x14ac:dyDescent="0.2">
      <c r="A36" s="18">
        <v>5</v>
      </c>
      <c r="B36" s="178" t="s">
        <v>41</v>
      </c>
      <c r="C36" s="179"/>
      <c r="D36" s="267">
        <v>34</v>
      </c>
      <c r="E36" s="268">
        <v>72</v>
      </c>
      <c r="F36" s="268">
        <v>13</v>
      </c>
      <c r="G36" s="269">
        <v>28</v>
      </c>
      <c r="H36" s="270">
        <v>53</v>
      </c>
      <c r="I36" s="268">
        <v>57</v>
      </c>
      <c r="J36" s="268">
        <v>40</v>
      </c>
      <c r="K36" s="271">
        <v>43</v>
      </c>
      <c r="L36" s="267">
        <v>45</v>
      </c>
      <c r="M36" s="268">
        <v>87</v>
      </c>
      <c r="N36" s="268">
        <v>7</v>
      </c>
      <c r="O36" s="269">
        <v>13</v>
      </c>
      <c r="P36" s="270">
        <v>39</v>
      </c>
      <c r="Q36" s="268">
        <v>81</v>
      </c>
      <c r="R36" s="268">
        <v>9</v>
      </c>
      <c r="S36" s="271">
        <v>19</v>
      </c>
      <c r="T36" s="267">
        <v>60</v>
      </c>
      <c r="U36" s="268">
        <v>64</v>
      </c>
      <c r="V36" s="268">
        <v>34</v>
      </c>
      <c r="W36" s="269">
        <v>36</v>
      </c>
      <c r="X36" s="267">
        <v>59</v>
      </c>
      <c r="Y36" s="268">
        <v>82</v>
      </c>
      <c r="Z36" s="268">
        <v>13</v>
      </c>
      <c r="AA36" s="269">
        <v>18</v>
      </c>
      <c r="AB36" s="270">
        <v>56</v>
      </c>
      <c r="AC36" s="268">
        <v>67</v>
      </c>
      <c r="AD36" s="268">
        <v>27</v>
      </c>
      <c r="AE36" s="271">
        <v>33</v>
      </c>
      <c r="AF36" s="267">
        <v>43</v>
      </c>
      <c r="AG36" s="268">
        <v>70</v>
      </c>
      <c r="AH36" s="268">
        <v>18</v>
      </c>
      <c r="AI36" s="269">
        <v>30</v>
      </c>
      <c r="AJ36" s="7"/>
      <c r="AK36" s="7"/>
      <c r="AL36" s="7"/>
      <c r="AM36" s="7"/>
      <c r="AN36" s="5"/>
      <c r="AO36" s="37" t="str">
        <f>AF29</f>
        <v>Tecnologías de Información</v>
      </c>
      <c r="AP36" s="37">
        <f>AF41</f>
        <v>31</v>
      </c>
      <c r="AQ36" s="106">
        <f>AG41</f>
        <v>0.50819672131147542</v>
      </c>
      <c r="AR36" s="37"/>
    </row>
    <row r="37" spans="1:44" s="9" customFormat="1" ht="14.25" customHeight="1" x14ac:dyDescent="0.2">
      <c r="A37" s="18">
        <v>6</v>
      </c>
      <c r="B37" s="178" t="s">
        <v>42</v>
      </c>
      <c r="C37" s="179"/>
      <c r="D37" s="267">
        <v>36</v>
      </c>
      <c r="E37" s="268">
        <v>77</v>
      </c>
      <c r="F37" s="268">
        <v>11</v>
      </c>
      <c r="G37" s="269">
        <v>23</v>
      </c>
      <c r="H37" s="270">
        <v>53</v>
      </c>
      <c r="I37" s="268">
        <v>57</v>
      </c>
      <c r="J37" s="268">
        <v>40</v>
      </c>
      <c r="K37" s="271">
        <v>43</v>
      </c>
      <c r="L37" s="267">
        <v>48</v>
      </c>
      <c r="M37" s="268">
        <v>92</v>
      </c>
      <c r="N37" s="268">
        <v>4</v>
      </c>
      <c r="O37" s="269">
        <v>8</v>
      </c>
      <c r="P37" s="270">
        <v>37</v>
      </c>
      <c r="Q37" s="268">
        <v>77</v>
      </c>
      <c r="R37" s="268">
        <v>11</v>
      </c>
      <c r="S37" s="271">
        <v>23</v>
      </c>
      <c r="T37" s="267">
        <v>57</v>
      </c>
      <c r="U37" s="268">
        <v>61</v>
      </c>
      <c r="V37" s="268">
        <v>37</v>
      </c>
      <c r="W37" s="269">
        <v>39</v>
      </c>
      <c r="X37" s="267">
        <v>58</v>
      </c>
      <c r="Y37" s="268">
        <v>81</v>
      </c>
      <c r="Z37" s="268">
        <v>14</v>
      </c>
      <c r="AA37" s="269">
        <v>19</v>
      </c>
      <c r="AB37" s="270">
        <v>60</v>
      </c>
      <c r="AC37" s="268">
        <v>72</v>
      </c>
      <c r="AD37" s="268">
        <v>23</v>
      </c>
      <c r="AE37" s="271">
        <v>28</v>
      </c>
      <c r="AF37" s="267">
        <v>41</v>
      </c>
      <c r="AG37" s="268">
        <v>67</v>
      </c>
      <c r="AH37" s="268">
        <v>20</v>
      </c>
      <c r="AI37" s="269">
        <v>33</v>
      </c>
      <c r="AJ37" s="7"/>
      <c r="AK37" s="7"/>
      <c r="AL37" s="7"/>
      <c r="AM37" s="7"/>
      <c r="AN37" s="5"/>
      <c r="AO37" s="37" t="str">
        <f>D43</f>
        <v>Ingeniería Civil, Mecánica e Industrial</v>
      </c>
      <c r="AP37" s="37">
        <f>D55</f>
        <v>43</v>
      </c>
      <c r="AQ37" s="106">
        <f>E55</f>
        <v>0.52439024390243905</v>
      </c>
      <c r="AR37" s="37"/>
    </row>
    <row r="38" spans="1:44" s="9" customFormat="1" ht="14.25" customHeight="1" x14ac:dyDescent="0.2">
      <c r="A38" s="18">
        <v>7</v>
      </c>
      <c r="B38" s="178" t="s">
        <v>43</v>
      </c>
      <c r="C38" s="179"/>
      <c r="D38" s="267">
        <v>34</v>
      </c>
      <c r="E38" s="268">
        <v>72</v>
      </c>
      <c r="F38" s="268">
        <v>13</v>
      </c>
      <c r="G38" s="269">
        <v>28</v>
      </c>
      <c r="H38" s="270">
        <v>53</v>
      </c>
      <c r="I38" s="268">
        <v>57</v>
      </c>
      <c r="J38" s="268">
        <v>40</v>
      </c>
      <c r="K38" s="271">
        <v>43</v>
      </c>
      <c r="L38" s="267">
        <v>49</v>
      </c>
      <c r="M38" s="268">
        <v>94</v>
      </c>
      <c r="N38" s="268">
        <v>3</v>
      </c>
      <c r="O38" s="269">
        <v>6</v>
      </c>
      <c r="P38" s="270">
        <v>36</v>
      </c>
      <c r="Q38" s="268">
        <v>75</v>
      </c>
      <c r="R38" s="268">
        <v>12</v>
      </c>
      <c r="S38" s="271">
        <v>25</v>
      </c>
      <c r="T38" s="267">
        <v>61</v>
      </c>
      <c r="U38" s="268">
        <v>65</v>
      </c>
      <c r="V38" s="268">
        <v>33</v>
      </c>
      <c r="W38" s="269">
        <v>35</v>
      </c>
      <c r="X38" s="267">
        <v>58</v>
      </c>
      <c r="Y38" s="268">
        <v>81</v>
      </c>
      <c r="Z38" s="268">
        <v>14</v>
      </c>
      <c r="AA38" s="269">
        <v>19</v>
      </c>
      <c r="AB38" s="270">
        <v>60</v>
      </c>
      <c r="AC38" s="268">
        <v>72</v>
      </c>
      <c r="AD38" s="268">
        <v>23</v>
      </c>
      <c r="AE38" s="271">
        <v>28</v>
      </c>
      <c r="AF38" s="267">
        <v>39</v>
      </c>
      <c r="AG38" s="268">
        <v>64</v>
      </c>
      <c r="AH38" s="268">
        <v>22</v>
      </c>
      <c r="AI38" s="269">
        <v>36</v>
      </c>
      <c r="AJ38" s="7"/>
      <c r="AK38" s="7"/>
      <c r="AL38" s="7"/>
      <c r="AM38" s="7"/>
      <c r="AN38" s="5"/>
      <c r="AO38" s="37" t="str">
        <f>H43</f>
        <v>Negocios</v>
      </c>
      <c r="AP38" s="37">
        <f>H55</f>
        <v>49</v>
      </c>
      <c r="AQ38" s="106">
        <f>I55</f>
        <v>0.44144144144144143</v>
      </c>
      <c r="AR38" s="38"/>
    </row>
    <row r="39" spans="1:44" s="9" customFormat="1" ht="14.25" customHeight="1" x14ac:dyDescent="0.2">
      <c r="A39" s="18">
        <v>8</v>
      </c>
      <c r="B39" s="178" t="s">
        <v>44</v>
      </c>
      <c r="C39" s="179"/>
      <c r="D39" s="267">
        <v>32</v>
      </c>
      <c r="E39" s="268">
        <v>68</v>
      </c>
      <c r="F39" s="268">
        <v>15</v>
      </c>
      <c r="G39" s="269">
        <v>32</v>
      </c>
      <c r="H39" s="270">
        <v>55</v>
      </c>
      <c r="I39" s="268">
        <v>59</v>
      </c>
      <c r="J39" s="268">
        <v>38</v>
      </c>
      <c r="K39" s="271">
        <v>41</v>
      </c>
      <c r="L39" s="267">
        <v>46</v>
      </c>
      <c r="M39" s="268">
        <v>88</v>
      </c>
      <c r="N39" s="268">
        <v>6</v>
      </c>
      <c r="O39" s="269">
        <v>12</v>
      </c>
      <c r="P39" s="270">
        <v>37</v>
      </c>
      <c r="Q39" s="268">
        <v>77</v>
      </c>
      <c r="R39" s="268">
        <v>11</v>
      </c>
      <c r="S39" s="271">
        <v>23</v>
      </c>
      <c r="T39" s="267">
        <v>60</v>
      </c>
      <c r="U39" s="268">
        <v>64</v>
      </c>
      <c r="V39" s="268">
        <v>34</v>
      </c>
      <c r="W39" s="269">
        <v>36</v>
      </c>
      <c r="X39" s="267">
        <v>54</v>
      </c>
      <c r="Y39" s="268">
        <v>75</v>
      </c>
      <c r="Z39" s="268">
        <v>18</v>
      </c>
      <c r="AA39" s="269">
        <v>25</v>
      </c>
      <c r="AB39" s="270">
        <v>55</v>
      </c>
      <c r="AC39" s="268">
        <v>66</v>
      </c>
      <c r="AD39" s="268">
        <v>28</v>
      </c>
      <c r="AE39" s="271">
        <v>34</v>
      </c>
      <c r="AF39" s="267">
        <v>39</v>
      </c>
      <c r="AG39" s="268">
        <v>64</v>
      </c>
      <c r="AH39" s="268">
        <v>22</v>
      </c>
      <c r="AI39" s="269">
        <v>36</v>
      </c>
      <c r="AJ39" s="7"/>
      <c r="AK39" s="7"/>
      <c r="AL39" s="7"/>
      <c r="AM39" s="7"/>
      <c r="AN39" s="5"/>
      <c r="AO39" s="37" t="str">
        <f>L43</f>
        <v>Odontología</v>
      </c>
      <c r="AP39" s="37">
        <f>L55</f>
        <v>57</v>
      </c>
      <c r="AQ39" s="106">
        <f>M55</f>
        <v>0.62637362637362637</v>
      </c>
      <c r="AR39" s="38"/>
    </row>
    <row r="40" spans="1:44" s="9" customFormat="1" ht="15" customHeight="1" thickBot="1" x14ac:dyDescent="0.25">
      <c r="A40" s="20">
        <v>9</v>
      </c>
      <c r="B40" s="173" t="s">
        <v>16</v>
      </c>
      <c r="C40" s="174"/>
      <c r="D40" s="275">
        <v>34</v>
      </c>
      <c r="E40" s="276">
        <v>72</v>
      </c>
      <c r="F40" s="276">
        <v>13</v>
      </c>
      <c r="G40" s="277">
        <v>28</v>
      </c>
      <c r="H40" s="278">
        <v>55</v>
      </c>
      <c r="I40" s="276">
        <v>59</v>
      </c>
      <c r="J40" s="276">
        <v>38</v>
      </c>
      <c r="K40" s="279">
        <v>41</v>
      </c>
      <c r="L40" s="275">
        <v>48</v>
      </c>
      <c r="M40" s="276">
        <v>92</v>
      </c>
      <c r="N40" s="276">
        <v>4</v>
      </c>
      <c r="O40" s="277">
        <v>8</v>
      </c>
      <c r="P40" s="280">
        <v>37</v>
      </c>
      <c r="Q40" s="276">
        <v>77</v>
      </c>
      <c r="R40" s="276">
        <v>11</v>
      </c>
      <c r="S40" s="279">
        <v>23</v>
      </c>
      <c r="T40" s="275">
        <v>60</v>
      </c>
      <c r="U40" s="276">
        <v>64</v>
      </c>
      <c r="V40" s="276">
        <v>34</v>
      </c>
      <c r="W40" s="277">
        <v>36</v>
      </c>
      <c r="X40" s="275">
        <v>60</v>
      </c>
      <c r="Y40" s="276">
        <v>83</v>
      </c>
      <c r="Z40" s="276">
        <v>12</v>
      </c>
      <c r="AA40" s="277">
        <v>17</v>
      </c>
      <c r="AB40" s="280">
        <v>61</v>
      </c>
      <c r="AC40" s="276">
        <v>73</v>
      </c>
      <c r="AD40" s="276">
        <v>22</v>
      </c>
      <c r="AE40" s="279">
        <v>27</v>
      </c>
      <c r="AF40" s="275">
        <v>36</v>
      </c>
      <c r="AG40" s="276">
        <v>59</v>
      </c>
      <c r="AH40" s="276">
        <v>25</v>
      </c>
      <c r="AI40" s="277">
        <v>41</v>
      </c>
      <c r="AJ40" s="7"/>
      <c r="AK40" s="7"/>
      <c r="AL40" s="7"/>
      <c r="AM40" s="7"/>
      <c r="AN40" s="5"/>
      <c r="AO40" s="37" t="str">
        <f>P43</f>
        <v>Turismo y Gastronomía</v>
      </c>
      <c r="AP40" s="37">
        <f>P55</f>
        <v>24</v>
      </c>
      <c r="AQ40" s="106">
        <f>Q55</f>
        <v>0.6</v>
      </c>
      <c r="AR40" s="38"/>
    </row>
    <row r="41" spans="1:44" s="10" customFormat="1" ht="17.25" customHeight="1" thickBot="1" x14ac:dyDescent="0.25">
      <c r="A41" s="204" t="s">
        <v>10</v>
      </c>
      <c r="B41" s="205"/>
      <c r="C41" s="206"/>
      <c r="D41" s="254">
        <v>29</v>
      </c>
      <c r="E41" s="255">
        <f>D41/G29</f>
        <v>0.61702127659574468</v>
      </c>
      <c r="F41" s="9"/>
      <c r="G41" s="256"/>
      <c r="H41" s="254">
        <v>41</v>
      </c>
      <c r="I41" s="255">
        <f>H41/K29</f>
        <v>0.44086021505376344</v>
      </c>
      <c r="J41" s="9"/>
      <c r="K41" s="7"/>
      <c r="L41" s="254">
        <v>39</v>
      </c>
      <c r="M41" s="255">
        <f>L41/O29</f>
        <v>0.75</v>
      </c>
      <c r="N41" s="9"/>
      <c r="O41" s="7"/>
      <c r="P41" s="257">
        <v>33</v>
      </c>
      <c r="Q41" s="258">
        <f>P41/S29</f>
        <v>0.6875</v>
      </c>
      <c r="R41" s="9"/>
      <c r="S41" s="7"/>
      <c r="T41" s="254">
        <v>47</v>
      </c>
      <c r="U41" s="255">
        <f>T41/W29</f>
        <v>0.5</v>
      </c>
      <c r="V41" s="9"/>
      <c r="W41" s="7"/>
      <c r="X41" s="254">
        <v>50</v>
      </c>
      <c r="Y41" s="255">
        <f>X41/AA29</f>
        <v>0.69444444444444442</v>
      </c>
      <c r="Z41" s="9"/>
      <c r="AA41" s="7"/>
      <c r="AB41" s="257">
        <v>49</v>
      </c>
      <c r="AC41" s="258">
        <f>AB41/AE29</f>
        <v>0.59036144578313254</v>
      </c>
      <c r="AD41" s="9"/>
      <c r="AE41" s="7"/>
      <c r="AF41" s="254">
        <v>31</v>
      </c>
      <c r="AG41" s="255">
        <f>AF41/AI29</f>
        <v>0.50819672131147542</v>
      </c>
      <c r="AH41" s="9"/>
      <c r="AI41" s="7"/>
      <c r="AJ41" s="46"/>
      <c r="AK41" s="24"/>
      <c r="AL41" s="25"/>
      <c r="AM41" s="25"/>
      <c r="AN41" s="158"/>
      <c r="AO41" s="37" t="str">
        <f>T43</f>
        <v>Veterinaria</v>
      </c>
      <c r="AP41" s="37">
        <f>T55</f>
        <v>30</v>
      </c>
      <c r="AQ41" s="106">
        <f>U55</f>
        <v>0.6</v>
      </c>
      <c r="AR41" s="39"/>
    </row>
    <row r="42" spans="1:44" s="9" customFormat="1" ht="15.75" thickBot="1" x14ac:dyDescent="0.25">
      <c r="A42" s="5"/>
      <c r="B42" s="6"/>
      <c r="C42" s="5"/>
      <c r="D42" s="7"/>
      <c r="E42" s="8"/>
      <c r="F42" s="7"/>
      <c r="G42" s="8"/>
      <c r="H42" s="14"/>
      <c r="I42" s="8"/>
      <c r="J42" s="7"/>
      <c r="K42" s="8"/>
      <c r="L42" s="7"/>
      <c r="M42" s="8"/>
      <c r="N42" s="7"/>
      <c r="O42" s="8"/>
      <c r="P42" s="7"/>
      <c r="Q42" s="8"/>
      <c r="R42" s="7"/>
      <c r="S42" s="8"/>
      <c r="T42" s="7"/>
      <c r="U42" s="8"/>
      <c r="V42" s="7"/>
      <c r="W42" s="8"/>
      <c r="X42" s="7"/>
      <c r="Y42" s="8"/>
      <c r="Z42" s="7"/>
      <c r="AA42" s="8"/>
      <c r="AB42" s="7"/>
      <c r="AC42" s="8"/>
      <c r="AD42" s="7"/>
      <c r="AE42" s="8"/>
      <c r="AF42" s="7"/>
      <c r="AG42" s="8"/>
      <c r="AH42" s="7"/>
      <c r="AI42" s="8"/>
      <c r="AJ42" s="7"/>
      <c r="AK42" s="8"/>
      <c r="AL42" s="7"/>
      <c r="AM42" s="8"/>
      <c r="AN42" s="5"/>
      <c r="AO42" s="36" t="str">
        <f>X43</f>
        <v>Enfermería</v>
      </c>
      <c r="AP42" s="36">
        <f>X55</f>
        <v>4</v>
      </c>
      <c r="AQ42" s="108">
        <f>Y55</f>
        <v>0.21052631578947367</v>
      </c>
      <c r="AR42" s="38"/>
    </row>
    <row r="43" spans="1:44" s="12" customFormat="1" ht="63" customHeight="1" x14ac:dyDescent="0.2">
      <c r="D43" s="223" t="s">
        <v>57</v>
      </c>
      <c r="E43" s="224"/>
      <c r="F43" s="140" t="s">
        <v>1</v>
      </c>
      <c r="G43" s="141">
        <v>82</v>
      </c>
      <c r="H43" s="230" t="s">
        <v>56</v>
      </c>
      <c r="I43" s="224"/>
      <c r="J43" s="140" t="s">
        <v>1</v>
      </c>
      <c r="K43" s="143">
        <v>111</v>
      </c>
      <c r="L43" s="223" t="s">
        <v>12</v>
      </c>
      <c r="M43" s="224"/>
      <c r="N43" s="140" t="s">
        <v>1</v>
      </c>
      <c r="O43" s="141">
        <v>91</v>
      </c>
      <c r="P43" s="230" t="s">
        <v>74</v>
      </c>
      <c r="Q43" s="224"/>
      <c r="R43" s="140" t="s">
        <v>1</v>
      </c>
      <c r="S43" s="142">
        <v>40</v>
      </c>
      <c r="T43" s="223" t="s">
        <v>13</v>
      </c>
      <c r="U43" s="224"/>
      <c r="V43" s="140" t="s">
        <v>1</v>
      </c>
      <c r="W43" s="141">
        <v>50</v>
      </c>
      <c r="X43" s="230" t="s">
        <v>81</v>
      </c>
      <c r="Y43" s="224"/>
      <c r="Z43" s="140" t="s">
        <v>1</v>
      </c>
      <c r="AA43" s="142">
        <v>19</v>
      </c>
      <c r="AB43" s="223" t="s">
        <v>73</v>
      </c>
      <c r="AC43" s="224"/>
      <c r="AD43" s="140" t="s">
        <v>1</v>
      </c>
      <c r="AE43" s="141">
        <v>45</v>
      </c>
      <c r="AF43" s="230" t="s">
        <v>62</v>
      </c>
      <c r="AG43" s="224"/>
      <c r="AH43" s="140" t="s">
        <v>1</v>
      </c>
      <c r="AI43" s="141">
        <v>48</v>
      </c>
      <c r="AJ43" s="216"/>
      <c r="AK43" s="216"/>
      <c r="AL43" s="157"/>
      <c r="AM43" s="34"/>
      <c r="AN43" s="35"/>
      <c r="AO43" s="37" t="str">
        <f>AB43</f>
        <v>Ciencias Sociales y Humanidades Salamanca</v>
      </c>
      <c r="AP43" s="37">
        <f>AB55</f>
        <v>29</v>
      </c>
      <c r="AQ43" s="106">
        <f>AC55</f>
        <v>0.64444444444444449</v>
      </c>
      <c r="AR43" s="40"/>
    </row>
    <row r="44" spans="1:44" s="9" customFormat="1" ht="15.75" customHeight="1" thickBot="1" x14ac:dyDescent="0.25">
      <c r="D44" s="225" t="s">
        <v>5</v>
      </c>
      <c r="E44" s="226"/>
      <c r="F44" s="227" t="s">
        <v>6</v>
      </c>
      <c r="G44" s="228"/>
      <c r="H44" s="229" t="s">
        <v>5</v>
      </c>
      <c r="I44" s="226"/>
      <c r="J44" s="227" t="s">
        <v>6</v>
      </c>
      <c r="K44" s="229"/>
      <c r="L44" s="225" t="s">
        <v>5</v>
      </c>
      <c r="M44" s="226"/>
      <c r="N44" s="227" t="s">
        <v>6</v>
      </c>
      <c r="O44" s="228"/>
      <c r="P44" s="229" t="s">
        <v>5</v>
      </c>
      <c r="Q44" s="226"/>
      <c r="R44" s="227" t="s">
        <v>6</v>
      </c>
      <c r="S44" s="229"/>
      <c r="T44" s="225" t="s">
        <v>5</v>
      </c>
      <c r="U44" s="226"/>
      <c r="V44" s="227" t="s">
        <v>6</v>
      </c>
      <c r="W44" s="228"/>
      <c r="X44" s="229" t="s">
        <v>5</v>
      </c>
      <c r="Y44" s="226"/>
      <c r="Z44" s="227" t="s">
        <v>6</v>
      </c>
      <c r="AA44" s="229"/>
      <c r="AB44" s="225" t="s">
        <v>5</v>
      </c>
      <c r="AC44" s="226"/>
      <c r="AD44" s="227" t="s">
        <v>6</v>
      </c>
      <c r="AE44" s="228"/>
      <c r="AF44" s="229" t="s">
        <v>5</v>
      </c>
      <c r="AG44" s="226"/>
      <c r="AH44" s="227" t="s">
        <v>6</v>
      </c>
      <c r="AI44" s="228"/>
      <c r="AJ44" s="217"/>
      <c r="AK44" s="217"/>
      <c r="AL44" s="217"/>
      <c r="AM44" s="217"/>
      <c r="AN44" s="5"/>
      <c r="AO44" s="37" t="str">
        <f>AF43</f>
        <v>Negocios Salamanca</v>
      </c>
      <c r="AP44" s="37">
        <f>AF55</f>
        <v>32</v>
      </c>
      <c r="AQ44" s="106">
        <f>AG55</f>
        <v>0.66666666666666663</v>
      </c>
      <c r="AR44" s="38"/>
    </row>
    <row r="45" spans="1:44" s="9" customFormat="1" ht="15" x14ac:dyDescent="0.2">
      <c r="A45" s="218" t="s">
        <v>7</v>
      </c>
      <c r="B45" s="219"/>
      <c r="C45" s="220"/>
      <c r="D45" s="64" t="s">
        <v>8</v>
      </c>
      <c r="E45" s="65" t="s">
        <v>9</v>
      </c>
      <c r="F45" s="65" t="s">
        <v>8</v>
      </c>
      <c r="G45" s="67" t="s">
        <v>9</v>
      </c>
      <c r="H45" s="68" t="s">
        <v>8</v>
      </c>
      <c r="I45" s="65" t="s">
        <v>9</v>
      </c>
      <c r="J45" s="65" t="s">
        <v>8</v>
      </c>
      <c r="K45" s="66" t="s">
        <v>9</v>
      </c>
      <c r="L45" s="64" t="s">
        <v>8</v>
      </c>
      <c r="M45" s="65" t="s">
        <v>9</v>
      </c>
      <c r="N45" s="65" t="s">
        <v>8</v>
      </c>
      <c r="O45" s="67" t="s">
        <v>9</v>
      </c>
      <c r="P45" s="68" t="s">
        <v>8</v>
      </c>
      <c r="Q45" s="65" t="s">
        <v>9</v>
      </c>
      <c r="R45" s="65" t="s">
        <v>8</v>
      </c>
      <c r="S45" s="66" t="s">
        <v>9</v>
      </c>
      <c r="T45" s="64" t="s">
        <v>8</v>
      </c>
      <c r="U45" s="65" t="s">
        <v>9</v>
      </c>
      <c r="V45" s="65" t="s">
        <v>8</v>
      </c>
      <c r="W45" s="67" t="s">
        <v>9</v>
      </c>
      <c r="X45" s="68" t="s">
        <v>8</v>
      </c>
      <c r="Y45" s="65" t="s">
        <v>9</v>
      </c>
      <c r="Z45" s="65" t="s">
        <v>8</v>
      </c>
      <c r="AA45" s="66" t="s">
        <v>9</v>
      </c>
      <c r="AB45" s="64" t="s">
        <v>8</v>
      </c>
      <c r="AC45" s="65" t="s">
        <v>9</v>
      </c>
      <c r="AD45" s="65" t="s">
        <v>8</v>
      </c>
      <c r="AE45" s="67" t="s">
        <v>9</v>
      </c>
      <c r="AF45" s="68" t="s">
        <v>8</v>
      </c>
      <c r="AG45" s="65" t="s">
        <v>9</v>
      </c>
      <c r="AH45" s="65" t="s">
        <v>8</v>
      </c>
      <c r="AI45" s="67" t="s">
        <v>9</v>
      </c>
      <c r="AJ45" s="23"/>
      <c r="AK45" s="23"/>
      <c r="AL45" s="23"/>
      <c r="AM45" s="23"/>
      <c r="AN45" s="5"/>
      <c r="AO45" s="37" t="str">
        <f>D57</f>
        <v>Ingenierías Salamanca</v>
      </c>
      <c r="AP45" s="37">
        <f>D69</f>
        <v>18</v>
      </c>
      <c r="AQ45" s="106">
        <f>E69</f>
        <v>0.6</v>
      </c>
      <c r="AR45" s="38"/>
    </row>
    <row r="46" spans="1:44" s="9" customFormat="1" x14ac:dyDescent="0.2">
      <c r="A46" s="18">
        <v>1</v>
      </c>
      <c r="B46" s="178" t="s">
        <v>68</v>
      </c>
      <c r="C46" s="179"/>
      <c r="D46" s="267">
        <v>64</v>
      </c>
      <c r="E46" s="268">
        <v>78</v>
      </c>
      <c r="F46" s="268">
        <v>18</v>
      </c>
      <c r="G46" s="269">
        <v>22</v>
      </c>
      <c r="H46" s="270">
        <v>73</v>
      </c>
      <c r="I46" s="268">
        <v>66</v>
      </c>
      <c r="J46" s="268">
        <v>38</v>
      </c>
      <c r="K46" s="271">
        <v>34</v>
      </c>
      <c r="L46" s="267">
        <v>84</v>
      </c>
      <c r="M46" s="268">
        <v>92</v>
      </c>
      <c r="N46" s="268">
        <v>7</v>
      </c>
      <c r="O46" s="269">
        <v>8</v>
      </c>
      <c r="P46" s="270">
        <v>36</v>
      </c>
      <c r="Q46" s="268">
        <v>90</v>
      </c>
      <c r="R46" s="268">
        <v>4</v>
      </c>
      <c r="S46" s="271">
        <v>10</v>
      </c>
      <c r="T46" s="267">
        <v>43</v>
      </c>
      <c r="U46" s="268">
        <v>86</v>
      </c>
      <c r="V46" s="268">
        <v>7</v>
      </c>
      <c r="W46" s="269">
        <v>14</v>
      </c>
      <c r="X46" s="270">
        <v>11</v>
      </c>
      <c r="Y46" s="268">
        <v>58</v>
      </c>
      <c r="Z46" s="268">
        <v>8</v>
      </c>
      <c r="AA46" s="271">
        <v>42</v>
      </c>
      <c r="AB46" s="267">
        <v>40</v>
      </c>
      <c r="AC46" s="268">
        <v>89</v>
      </c>
      <c r="AD46" s="268">
        <v>5</v>
      </c>
      <c r="AE46" s="269">
        <v>11</v>
      </c>
      <c r="AF46" s="270">
        <v>44</v>
      </c>
      <c r="AG46" s="268">
        <v>92</v>
      </c>
      <c r="AH46" s="268">
        <v>4</v>
      </c>
      <c r="AI46" s="269">
        <v>8</v>
      </c>
      <c r="AJ46" s="26"/>
      <c r="AK46" s="26"/>
      <c r="AL46" s="26"/>
      <c r="AM46" s="26"/>
      <c r="AN46" s="5"/>
      <c r="AO46" s="37" t="s">
        <v>69</v>
      </c>
      <c r="AP46" s="37">
        <f>H69</f>
        <v>10</v>
      </c>
      <c r="AQ46" s="106">
        <f>I69</f>
        <v>0.90909090909090906</v>
      </c>
      <c r="AR46" s="38"/>
    </row>
    <row r="47" spans="1:44" s="9" customFormat="1" x14ac:dyDescent="0.2">
      <c r="A47" s="18">
        <v>2</v>
      </c>
      <c r="B47" s="178" t="s">
        <v>19</v>
      </c>
      <c r="C47" s="179"/>
      <c r="D47" s="267">
        <v>71</v>
      </c>
      <c r="E47" s="268">
        <v>87</v>
      </c>
      <c r="F47" s="268">
        <v>11</v>
      </c>
      <c r="G47" s="269">
        <v>13</v>
      </c>
      <c r="H47" s="270">
        <v>84</v>
      </c>
      <c r="I47" s="268">
        <v>76</v>
      </c>
      <c r="J47" s="268">
        <v>27</v>
      </c>
      <c r="K47" s="271">
        <v>24</v>
      </c>
      <c r="L47" s="267">
        <v>87</v>
      </c>
      <c r="M47" s="268">
        <v>96</v>
      </c>
      <c r="N47" s="268">
        <v>4</v>
      </c>
      <c r="O47" s="269">
        <v>4</v>
      </c>
      <c r="P47" s="270">
        <v>38</v>
      </c>
      <c r="Q47" s="268">
        <v>95</v>
      </c>
      <c r="R47" s="268">
        <v>2</v>
      </c>
      <c r="S47" s="271">
        <v>5</v>
      </c>
      <c r="T47" s="267">
        <v>46</v>
      </c>
      <c r="U47" s="268">
        <v>92</v>
      </c>
      <c r="V47" s="268">
        <v>4</v>
      </c>
      <c r="W47" s="269">
        <v>8</v>
      </c>
      <c r="X47" s="270">
        <v>14</v>
      </c>
      <c r="Y47" s="268">
        <v>74</v>
      </c>
      <c r="Z47" s="268">
        <v>5</v>
      </c>
      <c r="AA47" s="271">
        <v>26</v>
      </c>
      <c r="AB47" s="267">
        <v>43</v>
      </c>
      <c r="AC47" s="268">
        <v>96</v>
      </c>
      <c r="AD47" s="268">
        <v>2</v>
      </c>
      <c r="AE47" s="269">
        <v>4</v>
      </c>
      <c r="AF47" s="270">
        <v>47</v>
      </c>
      <c r="AG47" s="268">
        <v>98</v>
      </c>
      <c r="AH47" s="268">
        <v>1</v>
      </c>
      <c r="AI47" s="269">
        <v>2</v>
      </c>
      <c r="AJ47" s="26"/>
      <c r="AK47" s="26"/>
      <c r="AL47" s="26"/>
      <c r="AM47" s="26"/>
      <c r="AN47" s="5"/>
      <c r="AO47" s="37" t="str">
        <f>L57</f>
        <v>Preparatoria Américas</v>
      </c>
      <c r="AP47" s="37">
        <f>L69</f>
        <v>46</v>
      </c>
      <c r="AQ47" s="106">
        <f>M69</f>
        <v>0.69696969696969702</v>
      </c>
      <c r="AR47" s="37"/>
    </row>
    <row r="48" spans="1:44" s="9" customFormat="1" x14ac:dyDescent="0.2">
      <c r="A48" s="18">
        <v>3</v>
      </c>
      <c r="B48" s="178" t="s">
        <v>14</v>
      </c>
      <c r="C48" s="179"/>
      <c r="D48" s="267">
        <v>53</v>
      </c>
      <c r="E48" s="268">
        <v>65</v>
      </c>
      <c r="F48" s="268">
        <v>29</v>
      </c>
      <c r="G48" s="269">
        <v>35</v>
      </c>
      <c r="H48" s="270">
        <v>64</v>
      </c>
      <c r="I48" s="268">
        <v>58</v>
      </c>
      <c r="J48" s="268">
        <v>47</v>
      </c>
      <c r="K48" s="271">
        <v>42</v>
      </c>
      <c r="L48" s="267">
        <v>74</v>
      </c>
      <c r="M48" s="268">
        <v>81</v>
      </c>
      <c r="N48" s="268">
        <v>17</v>
      </c>
      <c r="O48" s="269">
        <v>19</v>
      </c>
      <c r="P48" s="270">
        <v>31</v>
      </c>
      <c r="Q48" s="268">
        <v>78</v>
      </c>
      <c r="R48" s="268">
        <v>9</v>
      </c>
      <c r="S48" s="271">
        <v>23</v>
      </c>
      <c r="T48" s="267">
        <v>36</v>
      </c>
      <c r="U48" s="268">
        <v>72</v>
      </c>
      <c r="V48" s="268">
        <v>14</v>
      </c>
      <c r="W48" s="269">
        <v>28</v>
      </c>
      <c r="X48" s="270">
        <v>9</v>
      </c>
      <c r="Y48" s="268">
        <v>47</v>
      </c>
      <c r="Z48" s="268">
        <v>10</v>
      </c>
      <c r="AA48" s="271">
        <v>53</v>
      </c>
      <c r="AB48" s="267">
        <v>36</v>
      </c>
      <c r="AC48" s="268">
        <v>80</v>
      </c>
      <c r="AD48" s="268">
        <v>9</v>
      </c>
      <c r="AE48" s="269">
        <v>20</v>
      </c>
      <c r="AF48" s="270">
        <v>45</v>
      </c>
      <c r="AG48" s="268">
        <v>94</v>
      </c>
      <c r="AH48" s="268">
        <v>3</v>
      </c>
      <c r="AI48" s="269">
        <v>6</v>
      </c>
      <c r="AJ48" s="26"/>
      <c r="AK48" s="26"/>
      <c r="AL48" s="26"/>
      <c r="AM48" s="26"/>
      <c r="AN48" s="5"/>
      <c r="AO48" s="37" t="str">
        <f>P57</f>
        <v>Preparatoria JAT</v>
      </c>
      <c r="AP48" s="37">
        <f>P69</f>
        <v>54</v>
      </c>
      <c r="AQ48" s="106">
        <f>Q69</f>
        <v>0.70129870129870131</v>
      </c>
      <c r="AR48" s="37"/>
    </row>
    <row r="49" spans="1:44" s="9" customFormat="1" ht="14.25" customHeight="1" x14ac:dyDescent="0.2">
      <c r="A49" s="18">
        <v>4</v>
      </c>
      <c r="B49" s="178" t="s">
        <v>15</v>
      </c>
      <c r="C49" s="179"/>
      <c r="D49" s="267">
        <v>55</v>
      </c>
      <c r="E49" s="268">
        <v>67</v>
      </c>
      <c r="F49" s="268">
        <v>27</v>
      </c>
      <c r="G49" s="269">
        <v>33</v>
      </c>
      <c r="H49" s="270">
        <v>65</v>
      </c>
      <c r="I49" s="268">
        <v>59</v>
      </c>
      <c r="J49" s="268">
        <v>46</v>
      </c>
      <c r="K49" s="271">
        <v>41</v>
      </c>
      <c r="L49" s="267">
        <v>73</v>
      </c>
      <c r="M49" s="268">
        <v>80</v>
      </c>
      <c r="N49" s="268">
        <v>18</v>
      </c>
      <c r="O49" s="269">
        <v>20</v>
      </c>
      <c r="P49" s="270">
        <v>29</v>
      </c>
      <c r="Q49" s="268">
        <v>73</v>
      </c>
      <c r="R49" s="268">
        <v>11</v>
      </c>
      <c r="S49" s="271">
        <v>28</v>
      </c>
      <c r="T49" s="267">
        <v>35</v>
      </c>
      <c r="U49" s="268">
        <v>70</v>
      </c>
      <c r="V49" s="268">
        <v>15</v>
      </c>
      <c r="W49" s="269">
        <v>30</v>
      </c>
      <c r="X49" s="270">
        <v>11</v>
      </c>
      <c r="Y49" s="268">
        <v>58</v>
      </c>
      <c r="Z49" s="268">
        <v>8</v>
      </c>
      <c r="AA49" s="271">
        <v>42</v>
      </c>
      <c r="AB49" s="267">
        <v>33</v>
      </c>
      <c r="AC49" s="268">
        <v>73</v>
      </c>
      <c r="AD49" s="268">
        <v>12</v>
      </c>
      <c r="AE49" s="269">
        <v>27</v>
      </c>
      <c r="AF49" s="270">
        <v>38</v>
      </c>
      <c r="AG49" s="268">
        <v>79</v>
      </c>
      <c r="AH49" s="268">
        <v>10</v>
      </c>
      <c r="AI49" s="269">
        <v>21</v>
      </c>
      <c r="AJ49" s="26"/>
      <c r="AK49" s="26"/>
      <c r="AL49" s="26"/>
      <c r="AM49" s="26"/>
      <c r="AN49" s="5"/>
      <c r="AO49" s="37" t="str">
        <f>T57</f>
        <v>Preparatoria Salamanca</v>
      </c>
      <c r="AP49" s="37">
        <f>T69</f>
        <v>24</v>
      </c>
      <c r="AQ49" s="106">
        <f>U69</f>
        <v>0.8</v>
      </c>
      <c r="AR49" s="37"/>
    </row>
    <row r="50" spans="1:44" s="9" customFormat="1" x14ac:dyDescent="0.2">
      <c r="A50" s="18">
        <v>5</v>
      </c>
      <c r="B50" s="178" t="s">
        <v>41</v>
      </c>
      <c r="C50" s="179"/>
      <c r="D50" s="267">
        <v>52</v>
      </c>
      <c r="E50" s="268">
        <v>63</v>
      </c>
      <c r="F50" s="268">
        <v>30</v>
      </c>
      <c r="G50" s="269">
        <v>37</v>
      </c>
      <c r="H50" s="270">
        <v>67</v>
      </c>
      <c r="I50" s="268">
        <v>60</v>
      </c>
      <c r="J50" s="268">
        <v>44</v>
      </c>
      <c r="K50" s="271">
        <v>40</v>
      </c>
      <c r="L50" s="267">
        <v>67</v>
      </c>
      <c r="M50" s="268">
        <v>74</v>
      </c>
      <c r="N50" s="268">
        <v>24</v>
      </c>
      <c r="O50" s="269">
        <v>26</v>
      </c>
      <c r="P50" s="270">
        <v>30</v>
      </c>
      <c r="Q50" s="268">
        <v>75</v>
      </c>
      <c r="R50" s="268">
        <v>10</v>
      </c>
      <c r="S50" s="271">
        <v>25</v>
      </c>
      <c r="T50" s="267">
        <v>37</v>
      </c>
      <c r="U50" s="268">
        <v>74</v>
      </c>
      <c r="V50" s="268">
        <v>13</v>
      </c>
      <c r="W50" s="269">
        <v>26</v>
      </c>
      <c r="X50" s="270">
        <v>7</v>
      </c>
      <c r="Y50" s="268">
        <v>37</v>
      </c>
      <c r="Z50" s="268">
        <v>12</v>
      </c>
      <c r="AA50" s="271">
        <v>63</v>
      </c>
      <c r="AB50" s="267">
        <v>36</v>
      </c>
      <c r="AC50" s="268">
        <v>80</v>
      </c>
      <c r="AD50" s="268">
        <v>9</v>
      </c>
      <c r="AE50" s="269">
        <v>20</v>
      </c>
      <c r="AF50" s="270">
        <v>37</v>
      </c>
      <c r="AG50" s="268">
        <v>77</v>
      </c>
      <c r="AH50" s="268">
        <v>11</v>
      </c>
      <c r="AI50" s="269">
        <v>23</v>
      </c>
      <c r="AJ50" s="26"/>
      <c r="AK50" s="26"/>
      <c r="AL50" s="26"/>
      <c r="AM50" s="26"/>
      <c r="AN50" s="5"/>
      <c r="AO50" s="37" t="str">
        <f>X57</f>
        <v>Preparatoria San Fco</v>
      </c>
      <c r="AP50" s="37">
        <f>X69</f>
        <v>35</v>
      </c>
      <c r="AQ50" s="106">
        <f>Y69</f>
        <v>0.89743589743589747</v>
      </c>
      <c r="AR50" s="37"/>
    </row>
    <row r="51" spans="1:44" s="9" customFormat="1" x14ac:dyDescent="0.2">
      <c r="A51" s="18">
        <v>6</v>
      </c>
      <c r="B51" s="178" t="s">
        <v>42</v>
      </c>
      <c r="C51" s="179"/>
      <c r="D51" s="267">
        <v>52</v>
      </c>
      <c r="E51" s="268">
        <v>63</v>
      </c>
      <c r="F51" s="268">
        <v>30</v>
      </c>
      <c r="G51" s="269">
        <v>37</v>
      </c>
      <c r="H51" s="270">
        <v>58</v>
      </c>
      <c r="I51" s="268">
        <v>52</v>
      </c>
      <c r="J51" s="268">
        <v>53</v>
      </c>
      <c r="K51" s="271">
        <v>48</v>
      </c>
      <c r="L51" s="267">
        <v>67</v>
      </c>
      <c r="M51" s="268">
        <v>74</v>
      </c>
      <c r="N51" s="268">
        <v>24</v>
      </c>
      <c r="O51" s="269">
        <v>26</v>
      </c>
      <c r="P51" s="270">
        <v>31</v>
      </c>
      <c r="Q51" s="268">
        <v>78</v>
      </c>
      <c r="R51" s="268">
        <v>9</v>
      </c>
      <c r="S51" s="271">
        <v>23</v>
      </c>
      <c r="T51" s="267">
        <v>36</v>
      </c>
      <c r="U51" s="268">
        <v>72</v>
      </c>
      <c r="V51" s="268">
        <v>14</v>
      </c>
      <c r="W51" s="269">
        <v>28</v>
      </c>
      <c r="X51" s="270">
        <v>8</v>
      </c>
      <c r="Y51" s="268">
        <v>42</v>
      </c>
      <c r="Z51" s="268">
        <v>11</v>
      </c>
      <c r="AA51" s="271">
        <v>58</v>
      </c>
      <c r="AB51" s="267">
        <v>34</v>
      </c>
      <c r="AC51" s="268">
        <v>76</v>
      </c>
      <c r="AD51" s="268">
        <v>11</v>
      </c>
      <c r="AE51" s="269">
        <v>24</v>
      </c>
      <c r="AF51" s="270">
        <v>39</v>
      </c>
      <c r="AG51" s="268">
        <v>81</v>
      </c>
      <c r="AH51" s="268">
        <v>9</v>
      </c>
      <c r="AI51" s="269">
        <v>19</v>
      </c>
      <c r="AJ51" s="26"/>
      <c r="AK51" s="26"/>
      <c r="AL51" s="26"/>
      <c r="AM51" s="26"/>
      <c r="AN51" s="5"/>
      <c r="AO51" s="37" t="str">
        <f>AB57</f>
        <v>Secundaria San Fco</v>
      </c>
      <c r="AP51" s="37">
        <f>AB69</f>
        <v>30</v>
      </c>
      <c r="AQ51" s="106">
        <f>AC69</f>
        <v>0.83333333333333337</v>
      </c>
      <c r="AR51" s="37"/>
    </row>
    <row r="52" spans="1:44" s="9" customFormat="1" x14ac:dyDescent="0.2">
      <c r="A52" s="18">
        <v>7</v>
      </c>
      <c r="B52" s="178" t="s">
        <v>43</v>
      </c>
      <c r="C52" s="179"/>
      <c r="D52" s="267">
        <v>51</v>
      </c>
      <c r="E52" s="268">
        <v>62</v>
      </c>
      <c r="F52" s="268">
        <v>31</v>
      </c>
      <c r="G52" s="269">
        <v>38</v>
      </c>
      <c r="H52" s="270">
        <v>65</v>
      </c>
      <c r="I52" s="268">
        <v>59</v>
      </c>
      <c r="J52" s="268">
        <v>46</v>
      </c>
      <c r="K52" s="271">
        <v>41</v>
      </c>
      <c r="L52" s="267">
        <v>68</v>
      </c>
      <c r="M52" s="268">
        <v>75</v>
      </c>
      <c r="N52" s="268">
        <v>23</v>
      </c>
      <c r="O52" s="269">
        <v>25</v>
      </c>
      <c r="P52" s="270">
        <v>30</v>
      </c>
      <c r="Q52" s="268">
        <v>75</v>
      </c>
      <c r="R52" s="268">
        <v>10</v>
      </c>
      <c r="S52" s="271">
        <v>25</v>
      </c>
      <c r="T52" s="267">
        <v>38</v>
      </c>
      <c r="U52" s="268">
        <v>76</v>
      </c>
      <c r="V52" s="268">
        <v>12</v>
      </c>
      <c r="W52" s="269">
        <v>24</v>
      </c>
      <c r="X52" s="270">
        <v>9</v>
      </c>
      <c r="Y52" s="268">
        <v>47</v>
      </c>
      <c r="Z52" s="268">
        <v>10</v>
      </c>
      <c r="AA52" s="271">
        <v>53</v>
      </c>
      <c r="AB52" s="267">
        <v>35</v>
      </c>
      <c r="AC52" s="268">
        <v>78</v>
      </c>
      <c r="AD52" s="268">
        <v>10</v>
      </c>
      <c r="AE52" s="269">
        <v>22</v>
      </c>
      <c r="AF52" s="270">
        <v>42</v>
      </c>
      <c r="AG52" s="268">
        <v>88</v>
      </c>
      <c r="AH52" s="268">
        <v>6</v>
      </c>
      <c r="AI52" s="269">
        <v>13</v>
      </c>
      <c r="AJ52" s="26"/>
      <c r="AK52" s="26"/>
      <c r="AL52" s="26"/>
      <c r="AM52" s="26"/>
      <c r="AN52" s="5"/>
      <c r="AO52" s="37" t="str">
        <f>AF57</f>
        <v>Formación Integral Campestre</v>
      </c>
      <c r="AP52" s="37">
        <f>AF69</f>
        <v>25</v>
      </c>
      <c r="AQ52" s="106">
        <f>AG69</f>
        <v>0.49019607843137253</v>
      </c>
      <c r="AR52" s="37"/>
    </row>
    <row r="53" spans="1:44" s="9" customFormat="1" x14ac:dyDescent="0.2">
      <c r="A53" s="18">
        <v>8</v>
      </c>
      <c r="B53" s="178" t="s">
        <v>44</v>
      </c>
      <c r="C53" s="179"/>
      <c r="D53" s="267">
        <v>48</v>
      </c>
      <c r="E53" s="268">
        <v>59</v>
      </c>
      <c r="F53" s="268">
        <v>34</v>
      </c>
      <c r="G53" s="269">
        <v>41</v>
      </c>
      <c r="H53" s="270">
        <v>59</v>
      </c>
      <c r="I53" s="268">
        <v>53</v>
      </c>
      <c r="J53" s="268">
        <v>52</v>
      </c>
      <c r="K53" s="271">
        <v>47</v>
      </c>
      <c r="L53" s="267">
        <v>64</v>
      </c>
      <c r="M53" s="268">
        <v>70</v>
      </c>
      <c r="N53" s="268">
        <v>27</v>
      </c>
      <c r="O53" s="269">
        <v>30</v>
      </c>
      <c r="P53" s="270">
        <v>31</v>
      </c>
      <c r="Q53" s="268">
        <v>78</v>
      </c>
      <c r="R53" s="268">
        <v>9</v>
      </c>
      <c r="S53" s="271">
        <v>23</v>
      </c>
      <c r="T53" s="267">
        <v>34</v>
      </c>
      <c r="U53" s="268">
        <v>68</v>
      </c>
      <c r="V53" s="268">
        <v>16</v>
      </c>
      <c r="W53" s="269">
        <v>32</v>
      </c>
      <c r="X53" s="270">
        <v>7</v>
      </c>
      <c r="Y53" s="268">
        <v>37</v>
      </c>
      <c r="Z53" s="268">
        <v>12</v>
      </c>
      <c r="AA53" s="271">
        <v>63</v>
      </c>
      <c r="AB53" s="267">
        <v>35</v>
      </c>
      <c r="AC53" s="268">
        <v>78</v>
      </c>
      <c r="AD53" s="268">
        <v>10</v>
      </c>
      <c r="AE53" s="269">
        <v>22</v>
      </c>
      <c r="AF53" s="270">
        <v>43</v>
      </c>
      <c r="AG53" s="268">
        <v>90</v>
      </c>
      <c r="AH53" s="268">
        <v>5</v>
      </c>
      <c r="AI53" s="269">
        <v>10</v>
      </c>
      <c r="AJ53" s="26"/>
      <c r="AK53" s="26"/>
      <c r="AL53" s="26"/>
      <c r="AM53" s="26"/>
      <c r="AN53" s="5"/>
      <c r="AO53" s="37" t="str">
        <f>AJ57</f>
        <v>Formación Integral Salamanca</v>
      </c>
      <c r="AP53" s="37">
        <f>AJ69</f>
        <v>8</v>
      </c>
      <c r="AQ53" s="106">
        <f>AK69</f>
        <v>0.34782608695652173</v>
      </c>
      <c r="AR53" s="37"/>
    </row>
    <row r="54" spans="1:44" s="9" customFormat="1" ht="15" thickBot="1" x14ac:dyDescent="0.25">
      <c r="A54" s="19">
        <v>9</v>
      </c>
      <c r="B54" s="173" t="s">
        <v>16</v>
      </c>
      <c r="C54" s="174"/>
      <c r="D54" s="275">
        <v>52</v>
      </c>
      <c r="E54" s="276">
        <v>63</v>
      </c>
      <c r="F54" s="276">
        <v>30</v>
      </c>
      <c r="G54" s="277">
        <v>37</v>
      </c>
      <c r="H54" s="278">
        <v>56</v>
      </c>
      <c r="I54" s="276">
        <v>50</v>
      </c>
      <c r="J54" s="276">
        <v>55</v>
      </c>
      <c r="K54" s="279">
        <v>50</v>
      </c>
      <c r="L54" s="275">
        <v>69</v>
      </c>
      <c r="M54" s="276">
        <v>76</v>
      </c>
      <c r="N54" s="276">
        <v>22</v>
      </c>
      <c r="O54" s="277">
        <v>24</v>
      </c>
      <c r="P54" s="278">
        <v>29</v>
      </c>
      <c r="Q54" s="276">
        <v>73</v>
      </c>
      <c r="R54" s="276">
        <v>11</v>
      </c>
      <c r="S54" s="279">
        <v>28</v>
      </c>
      <c r="T54" s="275">
        <v>35</v>
      </c>
      <c r="U54" s="276">
        <v>70</v>
      </c>
      <c r="V54" s="276">
        <v>15</v>
      </c>
      <c r="W54" s="277">
        <v>30</v>
      </c>
      <c r="X54" s="278">
        <v>7</v>
      </c>
      <c r="Y54" s="276">
        <v>37</v>
      </c>
      <c r="Z54" s="276">
        <v>12</v>
      </c>
      <c r="AA54" s="279">
        <v>63</v>
      </c>
      <c r="AB54" s="275">
        <v>35</v>
      </c>
      <c r="AC54" s="276">
        <v>78</v>
      </c>
      <c r="AD54" s="276">
        <v>10</v>
      </c>
      <c r="AE54" s="277">
        <v>22</v>
      </c>
      <c r="AF54" s="278">
        <v>44</v>
      </c>
      <c r="AG54" s="276">
        <v>92</v>
      </c>
      <c r="AH54" s="276">
        <v>4</v>
      </c>
      <c r="AI54" s="277">
        <v>8</v>
      </c>
      <c r="AJ54" s="26"/>
      <c r="AK54" s="26"/>
      <c r="AL54" s="26"/>
      <c r="AM54" s="26"/>
      <c r="AO54" s="7"/>
      <c r="AP54" s="7"/>
      <c r="AQ54" s="109"/>
      <c r="AR54" s="7"/>
    </row>
    <row r="55" spans="1:44" s="10" customFormat="1" ht="15.75" thickBot="1" x14ac:dyDescent="0.25">
      <c r="A55" s="204" t="s">
        <v>10</v>
      </c>
      <c r="B55" s="205"/>
      <c r="C55" s="206"/>
      <c r="D55" s="254">
        <v>43</v>
      </c>
      <c r="E55" s="255">
        <f>D55/G43</f>
        <v>0.52439024390243905</v>
      </c>
      <c r="F55" s="9"/>
      <c r="G55" s="256"/>
      <c r="H55" s="254">
        <v>49</v>
      </c>
      <c r="I55" s="255">
        <f>H55/K43</f>
        <v>0.44144144144144143</v>
      </c>
      <c r="J55" s="9"/>
      <c r="K55" s="7"/>
      <c r="L55" s="254">
        <v>57</v>
      </c>
      <c r="M55" s="255">
        <f>L55/O43</f>
        <v>0.62637362637362637</v>
      </c>
      <c r="N55" s="9"/>
      <c r="O55" s="7"/>
      <c r="P55" s="254">
        <v>24</v>
      </c>
      <c r="Q55" s="258">
        <f>P55/S43</f>
        <v>0.6</v>
      </c>
      <c r="R55" s="9"/>
      <c r="S55" s="7"/>
      <c r="T55" s="254">
        <v>30</v>
      </c>
      <c r="U55" s="255">
        <f>T55/W43</f>
        <v>0.6</v>
      </c>
      <c r="V55" s="9"/>
      <c r="W55" s="7"/>
      <c r="X55" s="254">
        <v>4</v>
      </c>
      <c r="Y55" s="255">
        <f>X55/AA43</f>
        <v>0.21052631578947367</v>
      </c>
      <c r="Z55" s="9"/>
      <c r="AA55" s="7"/>
      <c r="AB55" s="254">
        <v>29</v>
      </c>
      <c r="AC55" s="255">
        <f>AB55/AE43</f>
        <v>0.64444444444444449</v>
      </c>
      <c r="AD55" s="9"/>
      <c r="AE55" s="7"/>
      <c r="AF55" s="254">
        <v>32</v>
      </c>
      <c r="AG55" s="255">
        <f>AF55/AI43</f>
        <v>0.66666666666666663</v>
      </c>
      <c r="AH55" s="9"/>
      <c r="AI55" s="7"/>
      <c r="AJ55" s="156"/>
      <c r="AK55" s="27"/>
      <c r="AL55" s="81"/>
      <c r="AM55" s="81"/>
      <c r="AN55" s="158"/>
      <c r="AO55" s="6"/>
      <c r="AP55" s="6"/>
      <c r="AQ55" s="107"/>
      <c r="AR55" s="6"/>
    </row>
    <row r="56" spans="1:44" s="9" customFormat="1" ht="15" thickBot="1" x14ac:dyDescent="0.25">
      <c r="D56" s="11"/>
      <c r="E56" s="11"/>
      <c r="L56" s="11"/>
      <c r="AJ56" s="7"/>
      <c r="AK56" s="7"/>
      <c r="AL56" s="7"/>
      <c r="AM56" s="7"/>
      <c r="AN56" s="5"/>
      <c r="AO56" s="37"/>
      <c r="AP56" s="37"/>
      <c r="AQ56" s="37"/>
      <c r="AR56" s="37"/>
    </row>
    <row r="57" spans="1:44" s="12" customFormat="1" ht="43.5" customHeight="1" x14ac:dyDescent="0.2">
      <c r="D57" s="223" t="s">
        <v>64</v>
      </c>
      <c r="E57" s="224"/>
      <c r="F57" s="140" t="s">
        <v>1</v>
      </c>
      <c r="G57" s="142">
        <v>30</v>
      </c>
      <c r="H57" s="223" t="s">
        <v>69</v>
      </c>
      <c r="I57" s="224"/>
      <c r="J57" s="140" t="s">
        <v>1</v>
      </c>
      <c r="K57" s="142">
        <v>11</v>
      </c>
      <c r="L57" s="223" t="s">
        <v>32</v>
      </c>
      <c r="M57" s="224"/>
      <c r="N57" s="140" t="s">
        <v>1</v>
      </c>
      <c r="O57" s="141">
        <v>66</v>
      </c>
      <c r="P57" s="223" t="s">
        <v>34</v>
      </c>
      <c r="Q57" s="224"/>
      <c r="R57" s="140" t="s">
        <v>1</v>
      </c>
      <c r="S57" s="141">
        <v>77</v>
      </c>
      <c r="T57" s="223" t="s">
        <v>35</v>
      </c>
      <c r="U57" s="224"/>
      <c r="V57" s="140" t="s">
        <v>1</v>
      </c>
      <c r="W57" s="142">
        <v>30</v>
      </c>
      <c r="X57" s="223" t="s">
        <v>36</v>
      </c>
      <c r="Y57" s="224"/>
      <c r="Z57" s="140" t="s">
        <v>1</v>
      </c>
      <c r="AA57" s="141">
        <v>39</v>
      </c>
      <c r="AB57" s="223" t="s">
        <v>37</v>
      </c>
      <c r="AC57" s="224"/>
      <c r="AD57" s="140" t="s">
        <v>1</v>
      </c>
      <c r="AE57" s="141">
        <v>36</v>
      </c>
      <c r="AF57" s="230" t="s">
        <v>39</v>
      </c>
      <c r="AG57" s="224"/>
      <c r="AH57" s="140" t="s">
        <v>1</v>
      </c>
      <c r="AI57" s="142">
        <v>51</v>
      </c>
      <c r="AJ57" s="223" t="s">
        <v>70</v>
      </c>
      <c r="AK57" s="224"/>
      <c r="AL57" s="140" t="s">
        <v>1</v>
      </c>
      <c r="AM57" s="141">
        <v>23</v>
      </c>
      <c r="AN57" s="36"/>
    </row>
    <row r="58" spans="1:44" s="9" customFormat="1" ht="15" customHeight="1" thickBot="1" x14ac:dyDescent="0.25">
      <c r="D58" s="225" t="s">
        <v>5</v>
      </c>
      <c r="E58" s="226"/>
      <c r="F58" s="227" t="s">
        <v>6</v>
      </c>
      <c r="G58" s="229"/>
      <c r="H58" s="225" t="s">
        <v>5</v>
      </c>
      <c r="I58" s="226"/>
      <c r="J58" s="227" t="s">
        <v>6</v>
      </c>
      <c r="K58" s="229"/>
      <c r="L58" s="225" t="s">
        <v>5</v>
      </c>
      <c r="M58" s="226"/>
      <c r="N58" s="227" t="s">
        <v>6</v>
      </c>
      <c r="O58" s="228"/>
      <c r="P58" s="161" t="s">
        <v>5</v>
      </c>
      <c r="Q58" s="162"/>
      <c r="R58" s="163" t="s">
        <v>6</v>
      </c>
      <c r="S58" s="165"/>
      <c r="T58" s="164" t="s">
        <v>5</v>
      </c>
      <c r="U58" s="162"/>
      <c r="V58" s="163" t="s">
        <v>6</v>
      </c>
      <c r="W58" s="164"/>
      <c r="X58" s="161" t="s">
        <v>5</v>
      </c>
      <c r="Y58" s="162"/>
      <c r="Z58" s="163" t="s">
        <v>6</v>
      </c>
      <c r="AA58" s="165"/>
      <c r="AB58" s="164" t="s">
        <v>5</v>
      </c>
      <c r="AC58" s="162"/>
      <c r="AD58" s="163" t="s">
        <v>6</v>
      </c>
      <c r="AE58" s="165"/>
      <c r="AF58" s="229" t="s">
        <v>5</v>
      </c>
      <c r="AG58" s="226"/>
      <c r="AH58" s="227" t="s">
        <v>6</v>
      </c>
      <c r="AI58" s="229"/>
      <c r="AJ58" s="225" t="s">
        <v>5</v>
      </c>
      <c r="AK58" s="226"/>
      <c r="AL58" s="227" t="s">
        <v>6</v>
      </c>
      <c r="AM58" s="228"/>
      <c r="AN58" s="7"/>
    </row>
    <row r="59" spans="1:44" s="15" customFormat="1" ht="16.5" thickBot="1" x14ac:dyDescent="0.25">
      <c r="A59" s="221" t="s">
        <v>7</v>
      </c>
      <c r="B59" s="222"/>
      <c r="C59" s="222"/>
      <c r="D59" s="64" t="s">
        <v>8</v>
      </c>
      <c r="E59" s="65" t="s">
        <v>9</v>
      </c>
      <c r="F59" s="65" t="s">
        <v>8</v>
      </c>
      <c r="G59" s="66" t="s">
        <v>9</v>
      </c>
      <c r="H59" s="64" t="s">
        <v>8</v>
      </c>
      <c r="I59" s="65" t="s">
        <v>9</v>
      </c>
      <c r="J59" s="65" t="s">
        <v>8</v>
      </c>
      <c r="K59" s="66" t="s">
        <v>9</v>
      </c>
      <c r="L59" s="64" t="s">
        <v>8</v>
      </c>
      <c r="M59" s="65" t="s">
        <v>9</v>
      </c>
      <c r="N59" s="65" t="s">
        <v>8</v>
      </c>
      <c r="O59" s="67" t="s">
        <v>9</v>
      </c>
      <c r="P59" s="64" t="s">
        <v>8</v>
      </c>
      <c r="Q59" s="65" t="s">
        <v>9</v>
      </c>
      <c r="R59" s="65" t="s">
        <v>8</v>
      </c>
      <c r="S59" s="67" t="s">
        <v>9</v>
      </c>
      <c r="T59" s="68" t="s">
        <v>8</v>
      </c>
      <c r="U59" s="65" t="s">
        <v>9</v>
      </c>
      <c r="V59" s="65" t="s">
        <v>8</v>
      </c>
      <c r="W59" s="66" t="s">
        <v>9</v>
      </c>
      <c r="X59" s="89" t="s">
        <v>8</v>
      </c>
      <c r="Y59" s="90" t="s">
        <v>9</v>
      </c>
      <c r="Z59" s="90" t="s">
        <v>8</v>
      </c>
      <c r="AA59" s="91" t="s">
        <v>9</v>
      </c>
      <c r="AB59" s="68" t="s">
        <v>8</v>
      </c>
      <c r="AC59" s="65" t="s">
        <v>9</v>
      </c>
      <c r="AD59" s="65" t="s">
        <v>8</v>
      </c>
      <c r="AE59" s="67" t="s">
        <v>9</v>
      </c>
      <c r="AF59" s="68" t="s">
        <v>8</v>
      </c>
      <c r="AG59" s="65" t="s">
        <v>9</v>
      </c>
      <c r="AH59" s="65" t="s">
        <v>8</v>
      </c>
      <c r="AI59" s="66" t="s">
        <v>9</v>
      </c>
      <c r="AJ59" s="64" t="s">
        <v>8</v>
      </c>
      <c r="AK59" s="65" t="s">
        <v>9</v>
      </c>
      <c r="AL59" s="65" t="s">
        <v>8</v>
      </c>
      <c r="AM59" s="67" t="s">
        <v>9</v>
      </c>
      <c r="AN59" s="42"/>
    </row>
    <row r="60" spans="1:44" s="9" customFormat="1" x14ac:dyDescent="0.2">
      <c r="A60" s="16">
        <v>1</v>
      </c>
      <c r="B60" s="178" t="s">
        <v>68</v>
      </c>
      <c r="C60" s="179"/>
      <c r="D60" s="267">
        <v>19</v>
      </c>
      <c r="E60" s="268">
        <v>63</v>
      </c>
      <c r="F60" s="268">
        <v>11</v>
      </c>
      <c r="G60" s="271">
        <v>37</v>
      </c>
      <c r="H60" s="267">
        <v>11</v>
      </c>
      <c r="I60" s="268">
        <v>100</v>
      </c>
      <c r="J60" s="268">
        <v>0</v>
      </c>
      <c r="K60" s="271">
        <v>0</v>
      </c>
      <c r="L60" s="267">
        <v>56</v>
      </c>
      <c r="M60" s="268">
        <v>85</v>
      </c>
      <c r="N60" s="268">
        <v>10</v>
      </c>
      <c r="O60" s="269">
        <v>15</v>
      </c>
      <c r="P60" s="281">
        <v>71</v>
      </c>
      <c r="Q60" s="282">
        <v>92</v>
      </c>
      <c r="R60" s="282">
        <v>6</v>
      </c>
      <c r="S60" s="283">
        <v>8</v>
      </c>
      <c r="T60" s="270">
        <v>27</v>
      </c>
      <c r="U60" s="268">
        <v>90</v>
      </c>
      <c r="V60" s="268">
        <v>3</v>
      </c>
      <c r="W60" s="271">
        <v>10</v>
      </c>
      <c r="X60" s="272">
        <v>37</v>
      </c>
      <c r="Y60" s="273">
        <v>95</v>
      </c>
      <c r="Z60" s="273">
        <v>2</v>
      </c>
      <c r="AA60" s="274">
        <v>5</v>
      </c>
      <c r="AB60" s="270">
        <v>34</v>
      </c>
      <c r="AC60" s="268">
        <v>94</v>
      </c>
      <c r="AD60" s="268">
        <v>2</v>
      </c>
      <c r="AE60" s="269">
        <v>6</v>
      </c>
      <c r="AF60" s="270">
        <v>40</v>
      </c>
      <c r="AG60" s="268">
        <v>78</v>
      </c>
      <c r="AH60" s="268">
        <v>11</v>
      </c>
      <c r="AI60" s="271">
        <v>22</v>
      </c>
      <c r="AJ60" s="267">
        <v>18</v>
      </c>
      <c r="AK60" s="268">
        <v>78</v>
      </c>
      <c r="AL60" s="268">
        <v>5</v>
      </c>
      <c r="AM60" s="269">
        <v>22</v>
      </c>
      <c r="AN60" s="7"/>
    </row>
    <row r="61" spans="1:44" s="9" customFormat="1" x14ac:dyDescent="0.2">
      <c r="A61" s="16">
        <v>2</v>
      </c>
      <c r="B61" s="178" t="s">
        <v>19</v>
      </c>
      <c r="C61" s="179"/>
      <c r="D61" s="267">
        <v>26</v>
      </c>
      <c r="E61" s="268">
        <v>87</v>
      </c>
      <c r="F61" s="268">
        <v>4</v>
      </c>
      <c r="G61" s="271">
        <v>13</v>
      </c>
      <c r="H61" s="267">
        <v>11</v>
      </c>
      <c r="I61" s="268">
        <v>100</v>
      </c>
      <c r="J61" s="268">
        <v>0</v>
      </c>
      <c r="K61" s="271">
        <v>0</v>
      </c>
      <c r="L61" s="267">
        <v>61</v>
      </c>
      <c r="M61" s="268">
        <v>92</v>
      </c>
      <c r="N61" s="268">
        <v>5</v>
      </c>
      <c r="O61" s="269">
        <v>8</v>
      </c>
      <c r="P61" s="281">
        <v>75</v>
      </c>
      <c r="Q61" s="282">
        <v>97</v>
      </c>
      <c r="R61" s="282">
        <v>2</v>
      </c>
      <c r="S61" s="283">
        <v>3</v>
      </c>
      <c r="T61" s="270">
        <v>28</v>
      </c>
      <c r="U61" s="268">
        <v>93</v>
      </c>
      <c r="V61" s="268">
        <v>2</v>
      </c>
      <c r="W61" s="271">
        <v>7</v>
      </c>
      <c r="X61" s="267">
        <v>38</v>
      </c>
      <c r="Y61" s="268">
        <v>97</v>
      </c>
      <c r="Z61" s="268">
        <v>1</v>
      </c>
      <c r="AA61" s="269">
        <v>3</v>
      </c>
      <c r="AB61" s="270">
        <v>36</v>
      </c>
      <c r="AC61" s="268">
        <v>100</v>
      </c>
      <c r="AD61" s="268">
        <v>0</v>
      </c>
      <c r="AE61" s="269">
        <v>0</v>
      </c>
      <c r="AF61" s="270">
        <v>43</v>
      </c>
      <c r="AG61" s="268">
        <v>84</v>
      </c>
      <c r="AH61" s="268">
        <v>8</v>
      </c>
      <c r="AI61" s="271">
        <v>16</v>
      </c>
      <c r="AJ61" s="267">
        <v>19</v>
      </c>
      <c r="AK61" s="268">
        <v>83</v>
      </c>
      <c r="AL61" s="268">
        <v>4</v>
      </c>
      <c r="AM61" s="269">
        <v>17</v>
      </c>
      <c r="AN61" s="7"/>
    </row>
    <row r="62" spans="1:44" s="9" customFormat="1" x14ac:dyDescent="0.2">
      <c r="A62" s="16">
        <v>3</v>
      </c>
      <c r="B62" s="178" t="s">
        <v>14</v>
      </c>
      <c r="C62" s="179"/>
      <c r="D62" s="267">
        <v>19</v>
      </c>
      <c r="E62" s="268">
        <v>63</v>
      </c>
      <c r="F62" s="268">
        <v>11</v>
      </c>
      <c r="G62" s="271">
        <v>37</v>
      </c>
      <c r="H62" s="267">
        <v>10</v>
      </c>
      <c r="I62" s="268">
        <v>91</v>
      </c>
      <c r="J62" s="268">
        <v>1</v>
      </c>
      <c r="K62" s="271">
        <v>9</v>
      </c>
      <c r="L62" s="267">
        <v>56</v>
      </c>
      <c r="M62" s="268">
        <v>85</v>
      </c>
      <c r="N62" s="268">
        <v>10</v>
      </c>
      <c r="O62" s="269">
        <v>15</v>
      </c>
      <c r="P62" s="281">
        <v>66</v>
      </c>
      <c r="Q62" s="282">
        <v>86</v>
      </c>
      <c r="R62" s="282">
        <v>11</v>
      </c>
      <c r="S62" s="283">
        <v>14</v>
      </c>
      <c r="T62" s="270">
        <v>26</v>
      </c>
      <c r="U62" s="268">
        <v>87</v>
      </c>
      <c r="V62" s="268">
        <v>4</v>
      </c>
      <c r="W62" s="271">
        <v>13</v>
      </c>
      <c r="X62" s="267">
        <v>37</v>
      </c>
      <c r="Y62" s="268">
        <v>95</v>
      </c>
      <c r="Z62" s="268">
        <v>2</v>
      </c>
      <c r="AA62" s="269">
        <v>5</v>
      </c>
      <c r="AB62" s="270">
        <v>31</v>
      </c>
      <c r="AC62" s="268">
        <v>86</v>
      </c>
      <c r="AD62" s="268">
        <v>5</v>
      </c>
      <c r="AE62" s="269">
        <v>14</v>
      </c>
      <c r="AF62" s="270">
        <v>33</v>
      </c>
      <c r="AG62" s="268">
        <v>65</v>
      </c>
      <c r="AH62" s="268">
        <v>18</v>
      </c>
      <c r="AI62" s="271">
        <v>35</v>
      </c>
      <c r="AJ62" s="267">
        <v>17</v>
      </c>
      <c r="AK62" s="268">
        <v>74</v>
      </c>
      <c r="AL62" s="268">
        <v>6</v>
      </c>
      <c r="AM62" s="269">
        <v>26</v>
      </c>
      <c r="AN62" s="7"/>
    </row>
    <row r="63" spans="1:44" s="12" customFormat="1" ht="14.25" customHeight="1" x14ac:dyDescent="0.2">
      <c r="A63" s="22">
        <v>4</v>
      </c>
      <c r="B63" s="178" t="s">
        <v>15</v>
      </c>
      <c r="C63" s="179"/>
      <c r="D63" s="267">
        <v>19</v>
      </c>
      <c r="E63" s="268">
        <v>63</v>
      </c>
      <c r="F63" s="268">
        <v>11</v>
      </c>
      <c r="G63" s="271">
        <v>37</v>
      </c>
      <c r="H63" s="267">
        <v>10</v>
      </c>
      <c r="I63" s="268">
        <v>91</v>
      </c>
      <c r="J63" s="268">
        <v>1</v>
      </c>
      <c r="K63" s="271">
        <v>9</v>
      </c>
      <c r="L63" s="267">
        <v>55</v>
      </c>
      <c r="M63" s="268">
        <v>83</v>
      </c>
      <c r="N63" s="268">
        <v>11</v>
      </c>
      <c r="O63" s="269">
        <v>17</v>
      </c>
      <c r="P63" s="281">
        <v>67</v>
      </c>
      <c r="Q63" s="282">
        <v>87</v>
      </c>
      <c r="R63" s="282">
        <v>10</v>
      </c>
      <c r="S63" s="283">
        <v>13</v>
      </c>
      <c r="T63" s="270">
        <v>25</v>
      </c>
      <c r="U63" s="268">
        <v>83</v>
      </c>
      <c r="V63" s="268">
        <v>5</v>
      </c>
      <c r="W63" s="271">
        <v>17</v>
      </c>
      <c r="X63" s="267">
        <v>38</v>
      </c>
      <c r="Y63" s="268">
        <v>97</v>
      </c>
      <c r="Z63" s="268">
        <v>1</v>
      </c>
      <c r="AA63" s="269">
        <v>3</v>
      </c>
      <c r="AB63" s="270">
        <v>34</v>
      </c>
      <c r="AC63" s="268">
        <v>94</v>
      </c>
      <c r="AD63" s="268">
        <v>2</v>
      </c>
      <c r="AE63" s="269">
        <v>6</v>
      </c>
      <c r="AF63" s="270">
        <v>35</v>
      </c>
      <c r="AG63" s="268">
        <v>69</v>
      </c>
      <c r="AH63" s="268">
        <v>16</v>
      </c>
      <c r="AI63" s="271">
        <v>31</v>
      </c>
      <c r="AJ63" s="267">
        <v>13</v>
      </c>
      <c r="AK63" s="268">
        <v>57</v>
      </c>
      <c r="AL63" s="268">
        <v>10</v>
      </c>
      <c r="AM63" s="269">
        <v>43</v>
      </c>
      <c r="AN63" s="43"/>
    </row>
    <row r="64" spans="1:44" s="9" customFormat="1" x14ac:dyDescent="0.2">
      <c r="A64" s="16">
        <v>5</v>
      </c>
      <c r="B64" s="178" t="s">
        <v>41</v>
      </c>
      <c r="C64" s="179"/>
      <c r="D64" s="267">
        <v>22</v>
      </c>
      <c r="E64" s="268">
        <v>73</v>
      </c>
      <c r="F64" s="268">
        <v>8</v>
      </c>
      <c r="G64" s="271">
        <v>27</v>
      </c>
      <c r="H64" s="267">
        <v>10</v>
      </c>
      <c r="I64" s="268">
        <v>91</v>
      </c>
      <c r="J64" s="268">
        <v>1</v>
      </c>
      <c r="K64" s="271">
        <v>9</v>
      </c>
      <c r="L64" s="267">
        <v>51</v>
      </c>
      <c r="M64" s="268">
        <v>77</v>
      </c>
      <c r="N64" s="268">
        <v>15</v>
      </c>
      <c r="O64" s="269">
        <v>23</v>
      </c>
      <c r="P64" s="281">
        <v>60</v>
      </c>
      <c r="Q64" s="282">
        <v>78</v>
      </c>
      <c r="R64" s="282">
        <v>17</v>
      </c>
      <c r="S64" s="283">
        <v>22</v>
      </c>
      <c r="T64" s="270">
        <v>25</v>
      </c>
      <c r="U64" s="268">
        <v>83</v>
      </c>
      <c r="V64" s="268">
        <v>5</v>
      </c>
      <c r="W64" s="271">
        <v>17</v>
      </c>
      <c r="X64" s="267">
        <v>38</v>
      </c>
      <c r="Y64" s="268">
        <v>97</v>
      </c>
      <c r="Z64" s="268">
        <v>1</v>
      </c>
      <c r="AA64" s="269">
        <v>3</v>
      </c>
      <c r="AB64" s="270">
        <v>34</v>
      </c>
      <c r="AC64" s="268">
        <v>94</v>
      </c>
      <c r="AD64" s="268">
        <v>2</v>
      </c>
      <c r="AE64" s="269">
        <v>6</v>
      </c>
      <c r="AF64" s="270">
        <v>29</v>
      </c>
      <c r="AG64" s="268">
        <v>57</v>
      </c>
      <c r="AH64" s="268">
        <v>22</v>
      </c>
      <c r="AI64" s="271">
        <v>43</v>
      </c>
      <c r="AJ64" s="267">
        <v>15</v>
      </c>
      <c r="AK64" s="268">
        <v>65</v>
      </c>
      <c r="AL64" s="268">
        <v>8</v>
      </c>
      <c r="AM64" s="269">
        <v>35</v>
      </c>
      <c r="AN64" s="7"/>
    </row>
    <row r="65" spans="1:43" s="9" customFormat="1" x14ac:dyDescent="0.2">
      <c r="A65" s="16">
        <v>6</v>
      </c>
      <c r="B65" s="178" t="s">
        <v>42</v>
      </c>
      <c r="C65" s="179"/>
      <c r="D65" s="267">
        <v>18</v>
      </c>
      <c r="E65" s="268">
        <v>60</v>
      </c>
      <c r="F65" s="268">
        <v>12</v>
      </c>
      <c r="G65" s="271">
        <v>40</v>
      </c>
      <c r="H65" s="267">
        <v>10</v>
      </c>
      <c r="I65" s="268">
        <v>91</v>
      </c>
      <c r="J65" s="268">
        <v>1</v>
      </c>
      <c r="K65" s="271">
        <v>9</v>
      </c>
      <c r="L65" s="267">
        <v>55</v>
      </c>
      <c r="M65" s="268">
        <v>83</v>
      </c>
      <c r="N65" s="268">
        <v>11</v>
      </c>
      <c r="O65" s="269">
        <v>17</v>
      </c>
      <c r="P65" s="281">
        <v>63</v>
      </c>
      <c r="Q65" s="282">
        <v>82</v>
      </c>
      <c r="R65" s="282">
        <v>14</v>
      </c>
      <c r="S65" s="283">
        <v>18</v>
      </c>
      <c r="T65" s="270">
        <v>25</v>
      </c>
      <c r="U65" s="268">
        <v>83</v>
      </c>
      <c r="V65" s="268">
        <v>5</v>
      </c>
      <c r="W65" s="271">
        <v>17</v>
      </c>
      <c r="X65" s="267">
        <v>38</v>
      </c>
      <c r="Y65" s="268">
        <v>97</v>
      </c>
      <c r="Z65" s="268">
        <v>1</v>
      </c>
      <c r="AA65" s="269">
        <v>3</v>
      </c>
      <c r="AB65" s="270">
        <v>35</v>
      </c>
      <c r="AC65" s="268">
        <v>97</v>
      </c>
      <c r="AD65" s="268">
        <v>1</v>
      </c>
      <c r="AE65" s="269">
        <v>3</v>
      </c>
      <c r="AF65" s="270">
        <v>35</v>
      </c>
      <c r="AG65" s="268">
        <v>69</v>
      </c>
      <c r="AH65" s="268">
        <v>16</v>
      </c>
      <c r="AI65" s="271">
        <v>31</v>
      </c>
      <c r="AJ65" s="267">
        <v>11</v>
      </c>
      <c r="AK65" s="268">
        <v>48</v>
      </c>
      <c r="AL65" s="268">
        <v>12</v>
      </c>
      <c r="AM65" s="269">
        <v>52</v>
      </c>
      <c r="AN65" s="7"/>
    </row>
    <row r="66" spans="1:43" s="9" customFormat="1" x14ac:dyDescent="0.2">
      <c r="A66" s="16">
        <v>7</v>
      </c>
      <c r="B66" s="178" t="s">
        <v>43</v>
      </c>
      <c r="C66" s="179"/>
      <c r="D66" s="267">
        <v>19</v>
      </c>
      <c r="E66" s="268">
        <v>63</v>
      </c>
      <c r="F66" s="268">
        <v>11</v>
      </c>
      <c r="G66" s="271">
        <v>37</v>
      </c>
      <c r="H66" s="267">
        <v>10</v>
      </c>
      <c r="I66" s="268">
        <v>91</v>
      </c>
      <c r="J66" s="268">
        <v>1</v>
      </c>
      <c r="K66" s="271">
        <v>9</v>
      </c>
      <c r="L66" s="267">
        <v>56</v>
      </c>
      <c r="M66" s="268">
        <v>85</v>
      </c>
      <c r="N66" s="268">
        <v>10</v>
      </c>
      <c r="O66" s="269">
        <v>15</v>
      </c>
      <c r="P66" s="281">
        <v>62</v>
      </c>
      <c r="Q66" s="282">
        <v>81</v>
      </c>
      <c r="R66" s="282">
        <v>15</v>
      </c>
      <c r="S66" s="283">
        <v>19</v>
      </c>
      <c r="T66" s="270">
        <v>24</v>
      </c>
      <c r="U66" s="268">
        <v>80</v>
      </c>
      <c r="V66" s="268">
        <v>6</v>
      </c>
      <c r="W66" s="271">
        <v>20</v>
      </c>
      <c r="X66" s="267">
        <v>37</v>
      </c>
      <c r="Y66" s="268">
        <v>95</v>
      </c>
      <c r="Z66" s="268">
        <v>2</v>
      </c>
      <c r="AA66" s="269">
        <v>5</v>
      </c>
      <c r="AB66" s="270">
        <v>35</v>
      </c>
      <c r="AC66" s="268">
        <v>97</v>
      </c>
      <c r="AD66" s="268">
        <v>1</v>
      </c>
      <c r="AE66" s="269">
        <v>3</v>
      </c>
      <c r="AF66" s="270">
        <v>33</v>
      </c>
      <c r="AG66" s="268">
        <v>65</v>
      </c>
      <c r="AH66" s="268">
        <v>18</v>
      </c>
      <c r="AI66" s="271">
        <v>35</v>
      </c>
      <c r="AJ66" s="267">
        <v>14</v>
      </c>
      <c r="AK66" s="268">
        <v>61</v>
      </c>
      <c r="AL66" s="268">
        <v>9</v>
      </c>
      <c r="AM66" s="269">
        <v>39</v>
      </c>
      <c r="AN66" s="7"/>
    </row>
    <row r="67" spans="1:43" s="9" customFormat="1" x14ac:dyDescent="0.2">
      <c r="A67" s="16">
        <v>8</v>
      </c>
      <c r="B67" s="178" t="s">
        <v>44</v>
      </c>
      <c r="C67" s="179"/>
      <c r="D67" s="267">
        <v>19</v>
      </c>
      <c r="E67" s="268">
        <v>63</v>
      </c>
      <c r="F67" s="268">
        <v>11</v>
      </c>
      <c r="G67" s="271">
        <v>37</v>
      </c>
      <c r="H67" s="267">
        <v>10</v>
      </c>
      <c r="I67" s="268">
        <v>91</v>
      </c>
      <c r="J67" s="268">
        <v>1</v>
      </c>
      <c r="K67" s="271">
        <v>9</v>
      </c>
      <c r="L67" s="267">
        <v>54</v>
      </c>
      <c r="M67" s="268">
        <v>82</v>
      </c>
      <c r="N67" s="268">
        <v>12</v>
      </c>
      <c r="O67" s="269">
        <v>18</v>
      </c>
      <c r="P67" s="281">
        <v>60</v>
      </c>
      <c r="Q67" s="282">
        <v>78</v>
      </c>
      <c r="R67" s="282">
        <v>17</v>
      </c>
      <c r="S67" s="283">
        <v>22</v>
      </c>
      <c r="T67" s="270">
        <v>25</v>
      </c>
      <c r="U67" s="268">
        <v>83</v>
      </c>
      <c r="V67" s="268">
        <v>5</v>
      </c>
      <c r="W67" s="271">
        <v>17</v>
      </c>
      <c r="X67" s="267">
        <v>37</v>
      </c>
      <c r="Y67" s="268">
        <v>95</v>
      </c>
      <c r="Z67" s="268">
        <v>2</v>
      </c>
      <c r="AA67" s="269">
        <v>5</v>
      </c>
      <c r="AB67" s="270">
        <v>34</v>
      </c>
      <c r="AC67" s="268">
        <v>94</v>
      </c>
      <c r="AD67" s="268">
        <v>2</v>
      </c>
      <c r="AE67" s="269">
        <v>6</v>
      </c>
      <c r="AF67" s="270">
        <v>33</v>
      </c>
      <c r="AG67" s="268">
        <v>65</v>
      </c>
      <c r="AH67" s="268">
        <v>18</v>
      </c>
      <c r="AI67" s="271">
        <v>35</v>
      </c>
      <c r="AJ67" s="267">
        <v>14</v>
      </c>
      <c r="AK67" s="268">
        <v>61</v>
      </c>
      <c r="AL67" s="268">
        <v>9</v>
      </c>
      <c r="AM67" s="269">
        <v>39</v>
      </c>
      <c r="AN67" s="7"/>
    </row>
    <row r="68" spans="1:43" s="9" customFormat="1" ht="15" thickBot="1" x14ac:dyDescent="0.25">
      <c r="A68" s="17">
        <v>9</v>
      </c>
      <c r="B68" s="173" t="s">
        <v>16</v>
      </c>
      <c r="C68" s="174"/>
      <c r="D68" s="275">
        <v>19</v>
      </c>
      <c r="E68" s="276">
        <v>63</v>
      </c>
      <c r="F68" s="276">
        <v>11</v>
      </c>
      <c r="G68" s="279">
        <v>37</v>
      </c>
      <c r="H68" s="275">
        <v>11</v>
      </c>
      <c r="I68" s="276">
        <v>100</v>
      </c>
      <c r="J68" s="276">
        <v>0</v>
      </c>
      <c r="K68" s="279">
        <v>0</v>
      </c>
      <c r="L68" s="275">
        <v>54</v>
      </c>
      <c r="M68" s="276">
        <v>82</v>
      </c>
      <c r="N68" s="276">
        <v>12</v>
      </c>
      <c r="O68" s="277">
        <v>18</v>
      </c>
      <c r="P68" s="284">
        <v>67</v>
      </c>
      <c r="Q68" s="285">
        <v>87</v>
      </c>
      <c r="R68" s="285">
        <v>10</v>
      </c>
      <c r="S68" s="286">
        <v>13</v>
      </c>
      <c r="T68" s="278">
        <v>27</v>
      </c>
      <c r="U68" s="276">
        <v>90</v>
      </c>
      <c r="V68" s="276">
        <v>3</v>
      </c>
      <c r="W68" s="279">
        <v>10</v>
      </c>
      <c r="X68" s="275">
        <v>37</v>
      </c>
      <c r="Y68" s="276">
        <v>95</v>
      </c>
      <c r="Z68" s="276">
        <v>2</v>
      </c>
      <c r="AA68" s="277">
        <v>5</v>
      </c>
      <c r="AB68" s="278">
        <v>34</v>
      </c>
      <c r="AC68" s="276">
        <v>94</v>
      </c>
      <c r="AD68" s="276">
        <v>2</v>
      </c>
      <c r="AE68" s="277">
        <v>6</v>
      </c>
      <c r="AF68" s="278">
        <v>34</v>
      </c>
      <c r="AG68" s="276">
        <v>67</v>
      </c>
      <c r="AH68" s="276">
        <v>17</v>
      </c>
      <c r="AI68" s="279">
        <v>33</v>
      </c>
      <c r="AJ68" s="275">
        <v>12</v>
      </c>
      <c r="AK68" s="276">
        <v>52</v>
      </c>
      <c r="AL68" s="276">
        <v>11</v>
      </c>
      <c r="AM68" s="277">
        <v>48</v>
      </c>
      <c r="AN68" s="7"/>
    </row>
    <row r="69" spans="1:43" s="10" customFormat="1" ht="15.75" thickBot="1" x14ac:dyDescent="0.25">
      <c r="A69" s="204" t="s">
        <v>10</v>
      </c>
      <c r="B69" s="205"/>
      <c r="C69" s="206"/>
      <c r="D69" s="254">
        <v>18</v>
      </c>
      <c r="E69" s="255">
        <f>D69/$G$57</f>
        <v>0.6</v>
      </c>
      <c r="F69" s="9"/>
      <c r="G69" s="256"/>
      <c r="H69" s="254">
        <v>10</v>
      </c>
      <c r="I69" s="255">
        <f>H69/K57</f>
        <v>0.90909090909090906</v>
      </c>
      <c r="J69" s="9"/>
      <c r="K69" s="7"/>
      <c r="L69" s="254">
        <v>46</v>
      </c>
      <c r="M69" s="255">
        <f>L69/O57</f>
        <v>0.69696969696969702</v>
      </c>
      <c r="N69" s="9"/>
      <c r="O69" s="7"/>
      <c r="P69" s="254">
        <v>54</v>
      </c>
      <c r="Q69" s="258">
        <f>P69/S57</f>
        <v>0.70129870129870131</v>
      </c>
      <c r="R69" s="9"/>
      <c r="S69" s="7"/>
      <c r="T69" s="254">
        <v>24</v>
      </c>
      <c r="U69" s="255">
        <f>T69/W57</f>
        <v>0.8</v>
      </c>
      <c r="V69" s="9"/>
      <c r="W69" s="7"/>
      <c r="X69" s="254">
        <v>35</v>
      </c>
      <c r="Y69" s="255">
        <f>X69/AA57</f>
        <v>0.89743589743589747</v>
      </c>
      <c r="Z69" s="9"/>
      <c r="AA69" s="7"/>
      <c r="AB69" s="254">
        <v>30</v>
      </c>
      <c r="AC69" s="255">
        <f>AB69/AE57</f>
        <v>0.83333333333333337</v>
      </c>
      <c r="AD69" s="9"/>
      <c r="AE69" s="7"/>
      <c r="AF69" s="254">
        <v>25</v>
      </c>
      <c r="AG69" s="255">
        <f>AF69/AI57</f>
        <v>0.49019607843137253</v>
      </c>
      <c r="AH69" s="9"/>
      <c r="AI69" s="7"/>
      <c r="AJ69" s="254">
        <v>8</v>
      </c>
      <c r="AK69" s="255">
        <f>AJ69/AM57</f>
        <v>0.34782608695652173</v>
      </c>
      <c r="AL69" s="9"/>
      <c r="AM69" s="7"/>
      <c r="AN69" s="46"/>
    </row>
    <row r="70" spans="1:43" x14ac:dyDescent="0.2">
      <c r="AJ70" s="7"/>
      <c r="AK70" s="7"/>
      <c r="AL70" s="7"/>
      <c r="AM70" s="7"/>
      <c r="AN70" s="87"/>
      <c r="AO70" s="33"/>
      <c r="AP70" s="33"/>
      <c r="AQ70" s="33"/>
    </row>
    <row r="71" spans="1:43" x14ac:dyDescent="0.2">
      <c r="AJ71" s="7"/>
      <c r="AK71" s="7"/>
      <c r="AL71" s="7"/>
      <c r="AM71" s="7"/>
      <c r="AN71" s="87"/>
      <c r="AO71" s="33"/>
      <c r="AP71" s="33"/>
      <c r="AQ71" s="33"/>
    </row>
    <row r="72" spans="1:43" x14ac:dyDescent="0.2">
      <c r="P72" s="7"/>
      <c r="Q72" s="7"/>
      <c r="R72" s="7"/>
      <c r="S72" s="7"/>
      <c r="AJ72" s="7"/>
      <c r="AK72" s="7"/>
      <c r="AL72" s="7"/>
      <c r="AM72" s="7"/>
      <c r="AN72" s="87"/>
    </row>
    <row r="73" spans="1:43" x14ac:dyDescent="0.2">
      <c r="P73" s="7"/>
      <c r="Q73" s="7"/>
      <c r="R73" s="7"/>
      <c r="S73" s="7"/>
      <c r="AJ73" s="7"/>
      <c r="AK73" s="7"/>
      <c r="AL73" s="7"/>
      <c r="AM73" s="7"/>
      <c r="AN73" s="87"/>
    </row>
    <row r="74" spans="1:43" x14ac:dyDescent="0.2">
      <c r="P74" s="7"/>
      <c r="Q74" s="7"/>
      <c r="R74" s="7"/>
      <c r="S74" s="7"/>
      <c r="AJ74" s="7"/>
      <c r="AK74" s="7"/>
      <c r="AL74" s="7"/>
      <c r="AM74" s="7"/>
      <c r="AN74" s="87"/>
    </row>
    <row r="75" spans="1:43" x14ac:dyDescent="0.2">
      <c r="P75" s="7"/>
      <c r="Q75" s="7"/>
      <c r="R75" s="7"/>
      <c r="S75" s="7"/>
      <c r="AJ75" s="7"/>
      <c r="AK75" s="7"/>
      <c r="AL75" s="7"/>
      <c r="AM75" s="7"/>
      <c r="AN75" s="87"/>
    </row>
    <row r="76" spans="1:43" x14ac:dyDescent="0.2">
      <c r="P76" s="7"/>
      <c r="Q76" s="7"/>
      <c r="R76" s="7"/>
      <c r="S76" s="7"/>
      <c r="AN76" s="87"/>
    </row>
    <row r="77" spans="1:43" x14ac:dyDescent="0.2">
      <c r="P77" s="7"/>
      <c r="Q77" s="7"/>
      <c r="R77" s="7"/>
      <c r="S77" s="7"/>
      <c r="AN77" s="87"/>
    </row>
    <row r="78" spans="1:43" x14ac:dyDescent="0.2">
      <c r="P78" s="7"/>
      <c r="Q78" s="7"/>
      <c r="R78" s="88"/>
      <c r="S78" s="7"/>
      <c r="T78" s="41"/>
      <c r="AN78" s="87"/>
    </row>
    <row r="79" spans="1:43" x14ac:dyDescent="0.2">
      <c r="P79" s="7"/>
      <c r="Q79" s="7"/>
      <c r="R79" s="88"/>
      <c r="S79" s="7"/>
      <c r="T79" s="41"/>
      <c r="AN79" s="87"/>
    </row>
    <row r="80" spans="1:43" x14ac:dyDescent="0.2">
      <c r="P80" s="7"/>
      <c r="Q80" s="7"/>
      <c r="R80" s="88"/>
      <c r="S80" s="7"/>
      <c r="T80" s="41"/>
      <c r="AN80" s="87"/>
    </row>
    <row r="81" spans="16:40" s="13" customFormat="1" x14ac:dyDescent="0.2">
      <c r="P81" s="7"/>
      <c r="Q81" s="7"/>
      <c r="R81" s="8"/>
      <c r="S81" s="7"/>
      <c r="T81" s="41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87"/>
    </row>
    <row r="82" spans="16:40" s="13" customFormat="1" x14ac:dyDescent="0.2">
      <c r="P82" s="9"/>
      <c r="Q82" s="9"/>
      <c r="R82" s="41"/>
      <c r="S82" s="9"/>
      <c r="T82" s="41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6:40" s="13" customFormat="1" x14ac:dyDescent="0.2">
      <c r="P83" s="9"/>
      <c r="Q83" s="9"/>
      <c r="R83" s="41"/>
      <c r="S83" s="9"/>
      <c r="T83" s="41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6:40" s="13" customFormat="1" x14ac:dyDescent="0.2">
      <c r="P84" s="9"/>
      <c r="Q84" s="9"/>
      <c r="R84" s="41"/>
      <c r="S84" s="9"/>
      <c r="T84" s="41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</row>
    <row r="85" spans="16:40" s="13" customFormat="1" x14ac:dyDescent="0.2">
      <c r="P85" s="9"/>
      <c r="Q85" s="9"/>
      <c r="R85" s="41"/>
      <c r="S85" s="9"/>
      <c r="T85" s="41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6:40" s="13" customFormat="1" x14ac:dyDescent="0.2">
      <c r="P86" s="9"/>
      <c r="Q86" s="9"/>
      <c r="R86" s="41"/>
      <c r="S86" s="9"/>
      <c r="T86" s="41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6:40" s="13" customFormat="1" x14ac:dyDescent="0.2">
      <c r="P87" s="9"/>
      <c r="Q87" s="9"/>
      <c r="R87" s="4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</sheetData>
  <sheetProtection algorithmName="SHA-512" hashValue="TsPNSwOqAHcR9ZD3iedul/DUKGBokLSq99piMjaenAr2pmdWYW5Az81iMlRNes4vP0ly8xGSocAEcLbFNsel0Q==" saltValue="0IngiagHvlPVuC89lWL3hw==" spinCount="100000" sheet="1" objects="1" scenarios="1"/>
  <mergeCells count="120">
    <mergeCell ref="B16:C16"/>
    <mergeCell ref="B23:C23"/>
    <mergeCell ref="B24:C24"/>
    <mergeCell ref="A25:C25"/>
    <mergeCell ref="AB57:AC57"/>
    <mergeCell ref="H57:I57"/>
    <mergeCell ref="H58:I58"/>
    <mergeCell ref="J58:K58"/>
    <mergeCell ref="B17:C17"/>
    <mergeCell ref="B18:C18"/>
    <mergeCell ref="B19:C19"/>
    <mergeCell ref="B20:C20"/>
    <mergeCell ref="B21:C21"/>
    <mergeCell ref="B22:C22"/>
    <mergeCell ref="B36:C36"/>
    <mergeCell ref="B37:C37"/>
    <mergeCell ref="B38:C38"/>
    <mergeCell ref="B39:C39"/>
    <mergeCell ref="B40:C40"/>
    <mergeCell ref="A41:C41"/>
    <mergeCell ref="A31:C31"/>
    <mergeCell ref="B32:C32"/>
    <mergeCell ref="B33:C33"/>
    <mergeCell ref="B34:C34"/>
    <mergeCell ref="A9:E9"/>
    <mergeCell ref="D13:E13"/>
    <mergeCell ref="D14:E14"/>
    <mergeCell ref="AJ29:AK29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L29:M29"/>
    <mergeCell ref="P29:Q29"/>
    <mergeCell ref="T29:U29"/>
    <mergeCell ref="X29:Y29"/>
    <mergeCell ref="AB29:AC29"/>
    <mergeCell ref="AF29:AG29"/>
    <mergeCell ref="D29:E29"/>
    <mergeCell ref="H29:I29"/>
    <mergeCell ref="AH30:AI30"/>
    <mergeCell ref="F14:G14"/>
    <mergeCell ref="A15:C15"/>
    <mergeCell ref="B35:C35"/>
    <mergeCell ref="V30:W30"/>
    <mergeCell ref="X30:Y30"/>
    <mergeCell ref="Z30:AA30"/>
    <mergeCell ref="AB30:AC30"/>
    <mergeCell ref="AD30:AE30"/>
    <mergeCell ref="AF30:AG30"/>
    <mergeCell ref="A29:C30"/>
    <mergeCell ref="AB43:AC43"/>
    <mergeCell ref="AF43:AG43"/>
    <mergeCell ref="AJ43:AK43"/>
    <mergeCell ref="D44:E44"/>
    <mergeCell ref="F44:G44"/>
    <mergeCell ref="H44:I44"/>
    <mergeCell ref="J44:K44"/>
    <mergeCell ref="L44:M44"/>
    <mergeCell ref="N44:O44"/>
    <mergeCell ref="P44:Q44"/>
    <mergeCell ref="D43:E43"/>
    <mergeCell ref="H43:I43"/>
    <mergeCell ref="L43:M43"/>
    <mergeCell ref="P43:Q43"/>
    <mergeCell ref="T43:U43"/>
    <mergeCell ref="X43:Y43"/>
    <mergeCell ref="AJ44:AK44"/>
    <mergeCell ref="AL44:AM44"/>
    <mergeCell ref="A45:C45"/>
    <mergeCell ref="R44:S44"/>
    <mergeCell ref="T44:U44"/>
    <mergeCell ref="V44:W44"/>
    <mergeCell ref="X44:Y44"/>
    <mergeCell ref="Z44:AA44"/>
    <mergeCell ref="AB44:AC44"/>
    <mergeCell ref="B46:C46"/>
    <mergeCell ref="AD44:AE44"/>
    <mergeCell ref="AF44:AG44"/>
    <mergeCell ref="AH44:AI44"/>
    <mergeCell ref="B47:C47"/>
    <mergeCell ref="B48:C48"/>
    <mergeCell ref="B49:C49"/>
    <mergeCell ref="B50:C50"/>
    <mergeCell ref="B51:C51"/>
    <mergeCell ref="L57:M57"/>
    <mergeCell ref="P57:Q57"/>
    <mergeCell ref="T57:U57"/>
    <mergeCell ref="X57:Y57"/>
    <mergeCell ref="B52:C52"/>
    <mergeCell ref="B53:C53"/>
    <mergeCell ref="B54:C54"/>
    <mergeCell ref="A55:C55"/>
    <mergeCell ref="D57:E57"/>
    <mergeCell ref="AJ57:AK57"/>
    <mergeCell ref="AJ58:AK58"/>
    <mergeCell ref="AL58:AM58"/>
    <mergeCell ref="B68:C68"/>
    <mergeCell ref="A69:C69"/>
    <mergeCell ref="B61:C61"/>
    <mergeCell ref="B62:C62"/>
    <mergeCell ref="B63:C63"/>
    <mergeCell ref="B64:C64"/>
    <mergeCell ref="B65:C65"/>
    <mergeCell ref="B66:C66"/>
    <mergeCell ref="AF58:AG58"/>
    <mergeCell ref="AH58:AI58"/>
    <mergeCell ref="A59:C59"/>
    <mergeCell ref="B60:C60"/>
    <mergeCell ref="D58:E58"/>
    <mergeCell ref="F58:G58"/>
    <mergeCell ref="L58:M58"/>
    <mergeCell ref="N58:O58"/>
    <mergeCell ref="B67:C67"/>
    <mergeCell ref="AF57:AG5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FF4A2DACC0AB468042DD84110CB157" ma:contentTypeVersion="13" ma:contentTypeDescription="Crear nuevo documento." ma:contentTypeScope="" ma:versionID="66c1beeee718c761e123bf98721bbfac">
  <xsd:schema xmlns:xsd="http://www.w3.org/2001/XMLSchema" xmlns:xs="http://www.w3.org/2001/XMLSchema" xmlns:p="http://schemas.microsoft.com/office/2006/metadata/properties" xmlns:ns3="02da7b9c-e77f-40b9-9d47-bf5177422b21" xmlns:ns4="1606905c-df32-4e8a-9bce-9a7e81d5fa82" targetNamespace="http://schemas.microsoft.com/office/2006/metadata/properties" ma:root="true" ma:fieldsID="01e59499f51bac1a275d71958872b5e3" ns3:_="" ns4:_="">
    <xsd:import namespace="02da7b9c-e77f-40b9-9d47-bf5177422b21"/>
    <xsd:import namespace="1606905c-df32-4e8a-9bce-9a7e81d5fa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a7b9c-e77f-40b9-9d47-bf517742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6905c-df32-4e8a-9bce-9a7e81d5fa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20F52-5DB6-4D14-9221-3840A2368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a7b9c-e77f-40b9-9d47-bf5177422b21"/>
    <ds:schemaRef ds:uri="1606905c-df32-4e8a-9bce-9a7e81d5f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C54E49-F98C-4455-A835-C7CFA535E69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2da7b9c-e77f-40b9-9d47-bf5177422b21"/>
    <ds:schemaRef ds:uri="http://purl.org/dc/elements/1.1/"/>
    <ds:schemaRef ds:uri="http://schemas.microsoft.com/office/2006/metadata/properties"/>
    <ds:schemaRef ds:uri="1606905c-df32-4e8a-9bce-9a7e81d5fa8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6AB456-6EFC-405C-8769-98B8CDF562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AVANCES EN MODELO DE DOCENCIA</vt:lpstr>
      <vt:lpstr>Avance a Jun 2021</vt:lpstr>
      <vt:lpstr>Avance a Dic 2021</vt:lpstr>
      <vt:lpstr>'Avance a Dic 2021'!Área_de_impresión</vt:lpstr>
      <vt:lpstr>'Avance a Jun 2021'!Área_de_impresión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Administrativo</cp:lastModifiedBy>
  <cp:lastPrinted>2012-11-05T22:14:53Z</cp:lastPrinted>
  <dcterms:created xsi:type="dcterms:W3CDTF">2006-03-31T15:26:46Z</dcterms:created>
  <dcterms:modified xsi:type="dcterms:W3CDTF">2022-01-31T14:57:24Z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0x01010091FF4A2DACC0AB468042DD84110CB157</vt:lpwstr>
  </property>
</Properties>
</file>