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_PROTEGIDOS\"/>
    </mc:Choice>
  </mc:AlternateContent>
  <bookViews>
    <workbookView xWindow="0" yWindow="0" windowWidth="20190" windowHeight="6615" tabRatio="880"/>
  </bookViews>
  <sheets>
    <sheet name="Proyectos Vinculados" sheetId="10" r:id="rId1"/>
    <sheet name="Fondos para Donativos" sheetId="6" r:id="rId2"/>
    <sheet name="Apoyo a Instituciones" sheetId="1" r:id="rId3"/>
    <sheet name="Siembra Sonrisas" sheetId="5" r:id="rId4"/>
    <sheet name="Proyectos Comunitarios" sheetId="7" r:id="rId5"/>
    <sheet name="Voluntariado" sheetId="8" r:id="rId6"/>
    <sheet name="Centros Comunitarios" sheetId="9" r:id="rId7"/>
  </sheets>
  <externalReferences>
    <externalReference r:id="rId8"/>
  </externalReferences>
  <definedNames>
    <definedName name="_xlnm._FilterDatabase" localSheetId="0" hidden="1">'Proyectos Vinculados'!$A$24:$M$50</definedName>
    <definedName name="_xlnm.Print_Area" localSheetId="2">'Apoyo a Instituciones'!$A$1:$K$59</definedName>
    <definedName name="_xlnm.Print_Area" localSheetId="6">'Centros Comunitarios'!$A$1:$U$26</definedName>
    <definedName name="_xlnm.Print_Area" localSheetId="1">'Fondos para Donativos'!$A$1:$I$50</definedName>
    <definedName name="_xlnm.Print_Area" localSheetId="4">'Proyectos Comunitarios'!$A$1:$K$33</definedName>
    <definedName name="_xlnm.Print_Area" localSheetId="0">'Proyectos Vinculados'!$A$1:$K$50</definedName>
    <definedName name="_xlnm.Print_Area" localSheetId="3">'Siembra Sonrisas'!$A$1:$K$17</definedName>
    <definedName name="_xlnm.Print_Area" localSheetId="5">Voluntariado!$A$1:$K$33</definedName>
  </definedNames>
  <calcPr calcId="162913"/>
</workbook>
</file>

<file path=xl/calcChain.xml><?xml version="1.0" encoding="utf-8"?>
<calcChain xmlns="http://schemas.openxmlformats.org/spreadsheetml/2006/main">
  <c r="T15" i="9" l="1"/>
  <c r="S15" i="9"/>
  <c r="R15" i="9"/>
  <c r="Q15" i="9"/>
  <c r="P15" i="9"/>
  <c r="O15" i="9"/>
  <c r="H14" i="7" l="1"/>
  <c r="H15" i="7"/>
  <c r="H16" i="7"/>
  <c r="G45" i="1" l="1"/>
  <c r="G42" i="1"/>
  <c r="G27" i="1"/>
  <c r="G18" i="1"/>
  <c r="G24" i="1"/>
  <c r="G15" i="1"/>
  <c r="G54" i="1" l="1"/>
  <c r="G51" i="1"/>
  <c r="G41" i="6"/>
  <c r="G36" i="1" l="1"/>
  <c r="G33" i="1"/>
  <c r="N15" i="9" l="1"/>
  <c r="M15" i="9"/>
  <c r="L15" i="9"/>
  <c r="K15" i="9"/>
  <c r="J15" i="9"/>
  <c r="I15" i="9"/>
  <c r="H15" i="9"/>
  <c r="G15" i="9"/>
  <c r="F15" i="9"/>
  <c r="E15" i="9"/>
  <c r="D15" i="9"/>
  <c r="C15" i="9"/>
  <c r="F18" i="8"/>
  <c r="E18" i="8"/>
  <c r="F17" i="8"/>
  <c r="E17" i="8"/>
  <c r="F16" i="8"/>
  <c r="E16" i="8"/>
  <c r="F15" i="8"/>
  <c r="E15" i="8"/>
  <c r="F14" i="8"/>
  <c r="E14" i="8"/>
  <c r="J39" i="7"/>
  <c r="I39" i="7"/>
  <c r="H39" i="7"/>
  <c r="G39" i="7"/>
  <c r="F39" i="7"/>
  <c r="C39" i="7"/>
  <c r="G13" i="5"/>
  <c r="D13" i="5"/>
  <c r="F54" i="1" l="1"/>
  <c r="F51" i="1"/>
  <c r="F27" i="1"/>
  <c r="F24" i="1"/>
  <c r="F18" i="1"/>
  <c r="F15" i="1"/>
  <c r="E54" i="1"/>
  <c r="E51" i="1"/>
  <c r="F45" i="1"/>
  <c r="E45" i="1"/>
  <c r="F42" i="1"/>
  <c r="E42" i="1"/>
  <c r="F36" i="1"/>
  <c r="E36" i="1"/>
  <c r="F33" i="1"/>
  <c r="E33" i="1"/>
  <c r="E27" i="1"/>
  <c r="E24" i="1"/>
  <c r="E18" i="1"/>
  <c r="E15" i="1"/>
  <c r="D54" i="1"/>
  <c r="C54" i="1"/>
  <c r="D51" i="1"/>
  <c r="C51" i="1"/>
  <c r="D45" i="1"/>
  <c r="C45" i="1"/>
  <c r="D42" i="1"/>
  <c r="C42" i="1"/>
  <c r="D36" i="1"/>
  <c r="C36" i="1"/>
  <c r="D33" i="1"/>
  <c r="C33" i="1"/>
  <c r="D27" i="1"/>
  <c r="C27" i="1"/>
  <c r="D24" i="1"/>
  <c r="C24" i="1"/>
  <c r="D18" i="1"/>
  <c r="C18" i="1"/>
  <c r="D15" i="1"/>
  <c r="C15" i="1"/>
  <c r="F48" i="6"/>
  <c r="E48" i="6"/>
  <c r="F41" i="6"/>
  <c r="E41" i="6"/>
  <c r="F34" i="6"/>
  <c r="E34" i="6"/>
  <c r="F27" i="6"/>
  <c r="E27" i="6"/>
  <c r="F20" i="6"/>
  <c r="E20" i="6"/>
  <c r="D48" i="6"/>
  <c r="C48" i="6"/>
  <c r="D20" i="6"/>
  <c r="C20" i="6"/>
  <c r="H18" i="8" l="1"/>
  <c r="H41" i="6" l="1"/>
  <c r="H17" i="8" l="1"/>
  <c r="H16" i="8"/>
  <c r="H15" i="8"/>
  <c r="H14" i="8"/>
  <c r="G14" i="8"/>
  <c r="G42" i="6" l="1"/>
  <c r="G48" i="6" l="1"/>
  <c r="G34" i="6"/>
  <c r="G27" i="6"/>
  <c r="J13" i="5" l="1"/>
  <c r="D27" i="6"/>
  <c r="C27" i="6"/>
  <c r="D34" i="6"/>
  <c r="C34" i="6"/>
  <c r="D41" i="6"/>
  <c r="C41" i="6"/>
  <c r="H20" i="6" l="1"/>
  <c r="G16" i="8" l="1"/>
  <c r="G16" i="7"/>
  <c r="G15" i="7"/>
  <c r="G14" i="7"/>
  <c r="G20" i="6" l="1"/>
  <c r="G18" i="8" l="1"/>
  <c r="G17" i="8"/>
  <c r="G15" i="8"/>
  <c r="H48" i="6" l="1"/>
  <c r="H34" i="6"/>
  <c r="G35" i="6" s="1"/>
  <c r="H27" i="6"/>
  <c r="G21" i="6"/>
  <c r="G28" i="6" l="1"/>
  <c r="H13" i="6"/>
  <c r="G49" i="6"/>
  <c r="G13" i="6"/>
  <c r="G14" i="6" l="1"/>
  <c r="E49" i="6"/>
  <c r="E42" i="6"/>
  <c r="E28" i="6"/>
  <c r="E13" i="6" l="1"/>
  <c r="E21" i="6"/>
  <c r="E35" i="6"/>
  <c r="D39" i="7" l="1"/>
  <c r="F13" i="6"/>
  <c r="E14" i="6" s="1"/>
  <c r="E14" i="7" l="1"/>
  <c r="F14" i="7"/>
  <c r="C35" i="6"/>
  <c r="E16" i="7"/>
  <c r="E15" i="7"/>
  <c r="C49" i="6"/>
  <c r="C42" i="6"/>
  <c r="C28" i="6"/>
  <c r="D13" i="6"/>
  <c r="F16" i="7"/>
  <c r="F15" i="7"/>
  <c r="D15" i="7"/>
  <c r="D18" i="8"/>
  <c r="D17" i="8"/>
  <c r="D16" i="8"/>
  <c r="D15" i="8"/>
  <c r="D14" i="8"/>
  <c r="D16" i="7"/>
  <c r="D14" i="7"/>
  <c r="C16" i="7"/>
  <c r="C15" i="7"/>
  <c r="C14" i="7"/>
  <c r="C18" i="8"/>
  <c r="C17" i="8"/>
  <c r="C16" i="8"/>
  <c r="C15" i="8"/>
  <c r="C14" i="8"/>
  <c r="C21" i="6" l="1"/>
  <c r="C13" i="6"/>
  <c r="C14" i="6" s="1"/>
</calcChain>
</file>

<file path=xl/sharedStrings.xml><?xml version="1.0" encoding="utf-8"?>
<sst xmlns="http://schemas.openxmlformats.org/spreadsheetml/2006/main" count="527" uniqueCount="211">
  <si>
    <t xml:space="preserve">Alumnos participantes </t>
  </si>
  <si>
    <t>Alumnos</t>
  </si>
  <si>
    <t>Proyecto</t>
  </si>
  <si>
    <t>Juan Alonso de Torres</t>
  </si>
  <si>
    <t>Américas</t>
  </si>
  <si>
    <t>Total Semestral General</t>
  </si>
  <si>
    <t>Total Anual General</t>
  </si>
  <si>
    <t>Salamanca</t>
  </si>
  <si>
    <t>San Francisco del Rincón</t>
  </si>
  <si>
    <t>Campestre</t>
  </si>
  <si>
    <t>ACTIVIDADES DE SOLIDARIDAD</t>
  </si>
  <si>
    <t xml:space="preserve">Total  </t>
  </si>
  <si>
    <t>TOTAL GENERAL DE INSTITUCIONES APOYADAS</t>
  </si>
  <si>
    <t>TOTAL GENERAL</t>
  </si>
  <si>
    <t>Cantidad donada (pesos)</t>
  </si>
  <si>
    <t>Destino del apoyo</t>
  </si>
  <si>
    <t>Siembra Sonrisas  en el Mundo</t>
  </si>
  <si>
    <t>Siembra Sonrisas Local</t>
  </si>
  <si>
    <t>Período</t>
  </si>
  <si>
    <t>PERÍODOS</t>
  </si>
  <si>
    <t xml:space="preserve">Total de Beneficiados </t>
  </si>
  <si>
    <t>Proyectos comunitarios</t>
  </si>
  <si>
    <t>Alumnos participantes</t>
  </si>
  <si>
    <t>Personas beneficiadas</t>
  </si>
  <si>
    <t>CAMPESTRE</t>
  </si>
  <si>
    <t>JUAN ALONSO DE TORRES</t>
  </si>
  <si>
    <t>SAN FRANCISCO DEL RINCÓN</t>
  </si>
  <si>
    <t>SALAMANCA</t>
  </si>
  <si>
    <t>PROYECTOS COMUNITARIOS</t>
  </si>
  <si>
    <t>San Fco. Del Rincón</t>
  </si>
  <si>
    <t>Categoría del proyecto</t>
  </si>
  <si>
    <t xml:space="preserve">Total General </t>
  </si>
  <si>
    <t>Salud</t>
  </si>
  <si>
    <t>Trabajo</t>
  </si>
  <si>
    <t xml:space="preserve">Educación </t>
  </si>
  <si>
    <t>Medio ambiente</t>
  </si>
  <si>
    <t>Jurídica</t>
  </si>
  <si>
    <t>Vivienda</t>
  </si>
  <si>
    <t>Comunidades visitadas</t>
  </si>
  <si>
    <t>Actividades realizadas</t>
  </si>
  <si>
    <t>Personal participante</t>
  </si>
  <si>
    <t>Talleres</t>
  </si>
  <si>
    <t>SEDES</t>
  </si>
  <si>
    <t>Parroquia San Juan Bautista De La Salle</t>
  </si>
  <si>
    <t>Capilla de la Ermita</t>
  </si>
  <si>
    <t>Escuela Primaria Fray Pedro de Gante</t>
  </si>
  <si>
    <t>Escuela Leona Vicario</t>
  </si>
  <si>
    <t>Escuela Secundaria # 7 "Margarita Paz Paredes"</t>
  </si>
  <si>
    <t>Beneficiarios</t>
  </si>
  <si>
    <t>PERÍODO</t>
  </si>
  <si>
    <t>Parrroquia Cristo Nuestra Pascua</t>
  </si>
  <si>
    <t>SABES Juan Alonso de Torres</t>
  </si>
  <si>
    <t>Fundación Pro Niño Leones</t>
  </si>
  <si>
    <t>FACULTAD / ESCUELA</t>
  </si>
  <si>
    <t>PROYECTOS</t>
  </si>
  <si>
    <t>PROGRAMA ACADÉMICO</t>
  </si>
  <si>
    <t>DOCENTES</t>
  </si>
  <si>
    <t>PARTICIPANTES</t>
  </si>
  <si>
    <t>Total instituciones apoyadas</t>
  </si>
  <si>
    <t>Total de proyectos realizados</t>
  </si>
  <si>
    <t>Proyectos ofertados en catálogo</t>
  </si>
  <si>
    <t>Proyectos realizados por alumnos</t>
  </si>
  <si>
    <t>Instituciones locales</t>
  </si>
  <si>
    <t>Instituciones foráneas</t>
  </si>
  <si>
    <t>Fondos recibidos por Instituciones para donativos</t>
  </si>
  <si>
    <t xml:space="preserve">Donativos de alumnos para organizaciones de la sociedad civil </t>
  </si>
  <si>
    <t>TOTAL GENERAL DEL VOLUNTARIADO</t>
  </si>
  <si>
    <t xml:space="preserve"> Voluntariado</t>
  </si>
  <si>
    <t xml:space="preserve">Proyectos </t>
  </si>
  <si>
    <t>Docentes participantes</t>
  </si>
  <si>
    <t>Total semestral</t>
  </si>
  <si>
    <t>Total anual</t>
  </si>
  <si>
    <t>TOTAL GENERAL DE PROYECTOS COMUNITARIOS</t>
  </si>
  <si>
    <t>Proyectos Comunitarios</t>
  </si>
  <si>
    <t>Distrito Antillas México Sur</t>
  </si>
  <si>
    <t>Centro IMPULSO Las Joyas</t>
  </si>
  <si>
    <t>Fraccionamiento Cañada del Real</t>
  </si>
  <si>
    <t>Primaria José S. Benitez/Jardín de Niños Carlos Monsiváis</t>
  </si>
  <si>
    <t>Ene-Jun 2019</t>
  </si>
  <si>
    <t>Jul-Dic 2019</t>
  </si>
  <si>
    <t>Ene - Jun 2019</t>
  </si>
  <si>
    <t>Jul - Dic 2019</t>
  </si>
  <si>
    <t>CAMPAÑA INTERNACIONAL DE DONACIÓN 2019</t>
  </si>
  <si>
    <t>Jardín de Niños Diego Rivera(Piloto)</t>
  </si>
  <si>
    <t>Exalumnos participantes</t>
  </si>
  <si>
    <t>FECHA DE INICIO</t>
  </si>
  <si>
    <t>Preparatoria Campus Juan Alonso de Torres</t>
  </si>
  <si>
    <t xml:space="preserve">Equipamiento de dormitorios y comedores para niños de áreas rurales. </t>
  </si>
  <si>
    <t xml:space="preserve">Karemeno, Kenia. </t>
  </si>
  <si>
    <t>Rumbek, Sudán del Sur</t>
  </si>
  <si>
    <t>Obras Solidarias del Distrito</t>
  </si>
  <si>
    <t>Construcción de fosas Sépticas, St. La Salle School</t>
  </si>
  <si>
    <t>Sabes Misión de la Luz (Piloto)</t>
  </si>
  <si>
    <t>Escuela Primaria Juan Aldama (Piloto)</t>
  </si>
  <si>
    <t>Lomas del Mirador (Piloto)</t>
  </si>
  <si>
    <t>Universidad de la Salle Bajío Campus Campestre</t>
  </si>
  <si>
    <t>Ene-Jun 2020</t>
  </si>
  <si>
    <t>Jul-Dic 2020</t>
  </si>
  <si>
    <t>Ene - Jun 2020</t>
  </si>
  <si>
    <t>Jul - Dic 2020</t>
  </si>
  <si>
    <t>CAMPAÑA INTERNACIONAL DE DONACIÓN 2020</t>
  </si>
  <si>
    <t>Plaza de la Ciudadania Efraín Huerta</t>
  </si>
  <si>
    <t>Fundación León San Juan de Abajo (Piloto)</t>
  </si>
  <si>
    <t>Universidad de la Salle Bajío Campus Américas (Piloto)</t>
  </si>
  <si>
    <t>Universidad de la Salle Bajío Campus Salamanca (Piloto)</t>
  </si>
  <si>
    <t xml:space="preserve">Modalidad </t>
  </si>
  <si>
    <t>Presencial</t>
  </si>
  <si>
    <t>No presencial</t>
  </si>
  <si>
    <t>Actividades virtuales</t>
  </si>
  <si>
    <t>COMPARATIVO DE LOS CENTROS COMUNITARIOS DE LA SALLE 2019-2021</t>
  </si>
  <si>
    <t>COMPARATIVO PROGRAMA DE VOLUNTARIADO 2019-2021</t>
  </si>
  <si>
    <t>COMPARATIVO DE PROYECTOS COMUNITARIOS 2019-2021</t>
  </si>
  <si>
    <t>COMPARATIVO DE SIEMBRA SONRISAS EN EL MUNDO 2019-2021</t>
  </si>
  <si>
    <t>COMPARATIVO DE APOYO A INSTITUCIONES 2019-2021</t>
  </si>
  <si>
    <t>COMPARATIVO DE PROCURACIÓN DE FONDOS PARA DONATIVOS 2019-2021</t>
  </si>
  <si>
    <t>COMPARATIVO DE PROYECTOS TERMINADOS DE SOLIDARIDAD VINCULADOS CON FACULTADES Y ESCUELAS 2019-2021</t>
  </si>
  <si>
    <t>PROYECTOS DE SOLIDARIDAD VINCULADOS CON FACULTADES Y ESCUELAS 2021</t>
  </si>
  <si>
    <t>PROYECTOS COMUNITARIOS 2021</t>
  </si>
  <si>
    <t>Ene-Jun 2021</t>
  </si>
  <si>
    <t>Jul-Dic 2021</t>
  </si>
  <si>
    <t>Ene - Jun 2021</t>
  </si>
  <si>
    <t>Jul - Dic 2021</t>
  </si>
  <si>
    <t>MODALIDAD</t>
  </si>
  <si>
    <t>CAMPAÑA INTERNACIONAL DE DONACIÓN 2021</t>
  </si>
  <si>
    <t>Ciencias de la Comunicación</t>
  </si>
  <si>
    <t>Virtual</t>
  </si>
  <si>
    <t>Sabes Jesús del Monte (Piloto)</t>
  </si>
  <si>
    <t>Sabes Valle de Jerez (Piloto)</t>
  </si>
  <si>
    <t>Sabes La Sandía (Piloto)</t>
  </si>
  <si>
    <t>Sabes San Antonio de Aceves (Piloto)</t>
  </si>
  <si>
    <t>Sabes Ampliación San Francisco (Piloto)</t>
  </si>
  <si>
    <t>Apoyo para la costrucción de escuela para señoritas.</t>
  </si>
  <si>
    <t>Faisalab, Pakistán</t>
  </si>
  <si>
    <t>Beirut, Líbano</t>
  </si>
  <si>
    <t>Apoyo Solidario a obras Lasallistas: Antillas México-Sur y del Mundo.</t>
  </si>
  <si>
    <t>Apoyo a la renovación de obras Lasallistas.</t>
  </si>
  <si>
    <t>Antillas México-Sur y del Mundo</t>
  </si>
  <si>
    <t>Internacionalización en Interculturalidad</t>
  </si>
  <si>
    <t>Facultad de Arquitectura</t>
  </si>
  <si>
    <t>Diseño</t>
  </si>
  <si>
    <t>Ingeniero Agrónomo en Producción</t>
  </si>
  <si>
    <t>Facultad de Derecho</t>
  </si>
  <si>
    <t>Arquitectura</t>
  </si>
  <si>
    <t>Diseño Ambiental y de Espacios/Diseño Industrial</t>
  </si>
  <si>
    <t>Derecho</t>
  </si>
  <si>
    <t>Diseño de Modas y Calzado</t>
  </si>
  <si>
    <t>Charla Producción de alimentos</t>
  </si>
  <si>
    <t>Proyecto de Arquitectura. Cafetería SABES Alonso de Torres</t>
  </si>
  <si>
    <t>Proyecto de Arquitectura. Ampliación y Remodelación de Instalaciones de ALDIM.</t>
  </si>
  <si>
    <t>Plática: Introducción a los Modelos de Naciones Unidas</t>
  </si>
  <si>
    <t>Plática: ONU Mujeres</t>
  </si>
  <si>
    <t>Plática: Suprema Corte de Justicia de la Nación</t>
  </si>
  <si>
    <t>Plática: UNESCO Dentro de la Semana de Comités del Modelo de las Naciones Unidas</t>
  </si>
  <si>
    <t>Semana de Comités del Modelo de las Naciones Unidas</t>
  </si>
  <si>
    <t>Plática: Consejo de Seguridad dentro de la Semana de Comités del Modelo de las Naciones Unidas</t>
  </si>
  <si>
    <t>Plática: Asamblea General de la ONU</t>
  </si>
  <si>
    <t>Proyecto de Jardinería Corazón Down</t>
  </si>
  <si>
    <t>Mi jardín especial, Asociación Amigos del Down</t>
  </si>
  <si>
    <t>Mi jardín especial</t>
  </si>
  <si>
    <t>Conferencia "Consideraciones para legislar para el Bienestar Animal"</t>
  </si>
  <si>
    <t>Webinar "Medidas para Prevenir y Detectar el Abuso Sexual Infantil"</t>
  </si>
  <si>
    <t>Diseño de vestuario obra "La Bella y la Bestia"</t>
  </si>
  <si>
    <t>Concurso de disfraces CARPI</t>
  </si>
  <si>
    <t>Concurso de Disfraces CARPI</t>
  </si>
  <si>
    <t>Derechos Humanos</t>
  </si>
  <si>
    <t>Charla "Conflicto Árabe-Israelí</t>
  </si>
  <si>
    <t>Proyecto de Arquitectura. Ampliación y Remodelación de Instalaciones de CON-TAC-TO</t>
  </si>
  <si>
    <t>Capacitación en páginas de Power Point</t>
  </si>
  <si>
    <t>Ingenierías</t>
  </si>
  <si>
    <t>Ingeniería en software y sistemas computacionales</t>
  </si>
  <si>
    <t>Mercadotecnia</t>
  </si>
  <si>
    <t>Material Promoción Corazón Down</t>
  </si>
  <si>
    <t>Campaña de recolección de donativos</t>
  </si>
  <si>
    <t>Campaña de recolección de donativos.</t>
  </si>
  <si>
    <t>Elaboración de banners de Fibromialgia</t>
  </si>
  <si>
    <t>Gestión y operación de servicios gastronómicos</t>
  </si>
  <si>
    <t>Taller de cocina para alumnos con discapacidad intelectual.</t>
  </si>
  <si>
    <t>Facutad de Ciencias Sociales y Humanidades</t>
  </si>
  <si>
    <t>Educación</t>
  </si>
  <si>
    <t>Escuela virtual para padres de Educación Especial.</t>
  </si>
  <si>
    <t>Jornada de Charlas de Alumnos de la FCSH</t>
  </si>
  <si>
    <t>Grupo Amigo La Salle</t>
  </si>
  <si>
    <t>Conferencia: "ONU y Acción Climática Mundial".</t>
  </si>
  <si>
    <t>Conferencia Voluntariado Lasallista</t>
  </si>
  <si>
    <t>Conferencia: "Agenda 2030 Para El Desarrollo Sostenible".</t>
  </si>
  <si>
    <t>Grupo Estudiantil De La Salle Bajío MUN</t>
  </si>
  <si>
    <t>Taller Sobre El Soft Power</t>
  </si>
  <si>
    <t>Talleres de Promoción e Impulso a las ODS´s</t>
  </si>
  <si>
    <t>Tratado Comercial entre Reino Unido y México</t>
  </si>
  <si>
    <t>Derechos de los Migrantes</t>
  </si>
  <si>
    <t>Plática:"Sistema penal en México".</t>
  </si>
  <si>
    <t>Talleres de Promoción e Impulso a los ODS´s</t>
  </si>
  <si>
    <t>Plática de la Producción de Alimentos</t>
  </si>
  <si>
    <t>Plática "Hablemos de Derechos Humanos: Derechos Humanos en el Plano Internacional"</t>
  </si>
  <si>
    <t>Plática: "Libre comercio en Asia del Sur".</t>
  </si>
  <si>
    <t>Talleres de Promoción e Impulso a los ODS's</t>
  </si>
  <si>
    <t>Conferencia "Lenguas Indígenas de México y el desafió de su Preservación"</t>
  </si>
  <si>
    <t>Plática de la Corte Interamericana</t>
  </si>
  <si>
    <t>Plática: "Importancia de la vacunación".</t>
  </si>
  <si>
    <t>Talleres de Promoción e Impulso de las ODS's (2 y 3)</t>
  </si>
  <si>
    <t>Conferencia Virtual: "Historia de las Mujeres".</t>
  </si>
  <si>
    <t>Taller Inducción al Género</t>
  </si>
  <si>
    <t>Prevención de Violencias</t>
  </si>
  <si>
    <t>Conferencia: Jóvenes Cambiando el Mundo</t>
  </si>
  <si>
    <t>Conferencia: Jóvenes Líderes, ONU</t>
  </si>
  <si>
    <t>Comunicación y Mercadotecnia</t>
  </si>
  <si>
    <t>Turismo y Gastronomía</t>
  </si>
  <si>
    <t>Internacionalización e intercuturalidad</t>
  </si>
  <si>
    <t>Estudiantes</t>
  </si>
  <si>
    <t>Estudiantes participantes</t>
  </si>
  <si>
    <t>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</si>
</sst>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€-2]* #,##0.00_-;\-[$€-2]* #,##0.00_-;_-[$€-2]* &quot;-&quot;??_-"/>
  </numFmts>
  <fonts count="21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z val="8"/>
      <color theme="0"/>
      <name val="Arial"/>
      <family val="2"/>
    </font>
    <font>
      <b/>
      <sz val="12"/>
      <color theme="0"/>
      <name val="Tahoma"/>
      <family val="2"/>
    </font>
    <font>
      <b/>
      <sz val="16"/>
      <color theme="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B1C2A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451">
    <xf numFmtId="0" fontId="0" fillId="0" borderId="0" xfId="0"/>
    <xf numFmtId="0" fontId="1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Protection="1">
      <protection hidden="1"/>
    </xf>
    <xf numFmtId="0" fontId="1" fillId="2" borderId="0" xfId="0" applyFont="1" applyFill="1" applyBorder="1" applyProtection="1">
      <protection hidden="1"/>
    </xf>
    <xf numFmtId="0" fontId="6" fillId="2" borderId="0" xfId="0" applyFont="1" applyFill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8" fontId="5" fillId="2" borderId="10" xfId="0" applyNumberFormat="1" applyFont="1" applyFill="1" applyBorder="1" applyAlignment="1" applyProtection="1">
      <alignment horizontal="center" vertical="center" wrapText="1"/>
      <protection hidden="1"/>
    </xf>
    <xf numFmtId="8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8" fontId="5" fillId="2" borderId="11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0" xfId="0" applyNumberFormat="1" applyFont="1" applyFill="1" applyProtection="1">
      <protection hidden="1"/>
    </xf>
    <xf numFmtId="164" fontId="1" fillId="2" borderId="0" xfId="0" applyNumberFormat="1" applyFont="1" applyFill="1" applyAlignment="1" applyProtection="1">
      <alignment horizontal="right"/>
      <protection hidden="1"/>
    </xf>
    <xf numFmtId="0" fontId="6" fillId="2" borderId="0" xfId="0" applyFont="1" applyFill="1" applyAlignment="1" applyProtection="1">
      <protection hidden="1"/>
    </xf>
    <xf numFmtId="0" fontId="1" fillId="2" borderId="27" xfId="0" applyFont="1" applyFill="1" applyBorder="1" applyAlignment="1" applyProtection="1">
      <alignment horizontal="center"/>
      <protection hidden="1"/>
    </xf>
    <xf numFmtId="0" fontId="1" fillId="2" borderId="28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0" fontId="1" fillId="2" borderId="10" xfId="0" applyFont="1" applyFill="1" applyBorder="1" applyAlignment="1" applyProtection="1">
      <alignment horizontal="center"/>
      <protection hidden="1"/>
    </xf>
    <xf numFmtId="0" fontId="1" fillId="2" borderId="29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1" fillId="2" borderId="24" xfId="0" applyFont="1" applyFill="1" applyBorder="1" applyProtection="1"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2" borderId="33" xfId="0" applyFont="1" applyFill="1" applyBorder="1" applyAlignment="1" applyProtection="1">
      <alignment horizontal="center"/>
      <protection hidden="1"/>
    </xf>
    <xf numFmtId="0" fontId="1" fillId="2" borderId="2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6" xfId="0" applyFont="1" applyFill="1" applyBorder="1" applyProtection="1">
      <protection hidden="1"/>
    </xf>
    <xf numFmtId="0" fontId="1" fillId="2" borderId="30" xfId="0" applyFont="1" applyFill="1" applyBorder="1" applyProtection="1">
      <protection hidden="1"/>
    </xf>
    <xf numFmtId="0" fontId="3" fillId="2" borderId="0" xfId="0" applyFont="1" applyFill="1" applyBorder="1" applyAlignment="1" applyProtection="1"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17" xfId="0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1" fillId="2" borderId="23" xfId="0" applyFont="1" applyFill="1" applyBorder="1" applyAlignment="1" applyProtection="1">
      <alignment horizontal="center"/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1" fillId="2" borderId="24" xfId="0" applyFont="1" applyFill="1" applyBorder="1" applyAlignment="1" applyProtection="1">
      <alignment horizontal="center"/>
      <protection hidden="1"/>
    </xf>
    <xf numFmtId="0" fontId="1" fillId="2" borderId="30" xfId="0" applyFont="1" applyFill="1" applyBorder="1" applyAlignment="1" applyProtection="1">
      <alignment horizontal="center"/>
      <protection hidden="1"/>
    </xf>
    <xf numFmtId="0" fontId="1" fillId="2" borderId="29" xfId="0" applyFont="1" applyFill="1" applyBorder="1" applyAlignment="1" applyProtection="1">
      <alignment horizontal="center"/>
      <protection hidden="1"/>
    </xf>
    <xf numFmtId="0" fontId="1" fillId="2" borderId="6" xfId="0" applyNumberFormat="1" applyFont="1" applyFill="1" applyBorder="1" applyAlignment="1" applyProtection="1">
      <alignment horizontal="left" vertical="top" wrapText="1"/>
      <protection hidden="1"/>
    </xf>
    <xf numFmtId="0" fontId="1" fillId="2" borderId="7" xfId="0" applyNumberFormat="1" applyFont="1" applyFill="1" applyBorder="1" applyAlignment="1" applyProtection="1">
      <alignment horizontal="left" vertical="top" wrapText="1"/>
      <protection hidden="1"/>
    </xf>
    <xf numFmtId="0" fontId="1" fillId="2" borderId="42" xfId="0" applyFont="1" applyFill="1" applyBorder="1" applyAlignment="1" applyProtection="1">
      <alignment horizontal="left" vertical="center" wrapText="1"/>
      <protection hidden="1"/>
    </xf>
    <xf numFmtId="0" fontId="1" fillId="2" borderId="7" xfId="0" applyFont="1" applyFill="1" applyBorder="1" applyAlignment="1" applyProtection="1">
      <alignment horizontal="left" vertical="center" wrapText="1"/>
      <protection hidden="1"/>
    </xf>
    <xf numFmtId="164" fontId="1" fillId="2" borderId="2" xfId="2" applyNumberFormat="1" applyFont="1" applyFill="1" applyBorder="1" applyAlignment="1" applyProtection="1">
      <alignment horizontal="center" vertical="center" wrapText="1"/>
      <protection hidden="1"/>
    </xf>
    <xf numFmtId="0" fontId="1" fillId="2" borderId="24" xfId="0" applyFont="1" applyFill="1" applyBorder="1" applyAlignment="1" applyProtection="1">
      <alignment horizontal="left" vertical="center" wrapText="1"/>
      <protection hidden="1"/>
    </xf>
    <xf numFmtId="164" fontId="1" fillId="2" borderId="2" xfId="0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protection hidden="1"/>
    </xf>
    <xf numFmtId="0" fontId="1" fillId="2" borderId="37" xfId="0" applyFont="1" applyFill="1" applyBorder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8" fillId="2" borderId="18" xfId="0" applyFont="1" applyFill="1" applyBorder="1" applyAlignment="1" applyProtection="1">
      <alignment horizontal="right" vertical="top" wrapText="1"/>
      <protection hidden="1"/>
    </xf>
    <xf numFmtId="0" fontId="8" fillId="2" borderId="35" xfId="0" applyFont="1" applyFill="1" applyBorder="1" applyAlignment="1" applyProtection="1">
      <alignment horizontal="right" vertical="top" wrapText="1"/>
      <protection hidden="1"/>
    </xf>
    <xf numFmtId="164" fontId="1" fillId="2" borderId="28" xfId="2" applyNumberFormat="1" applyFont="1" applyFill="1" applyBorder="1" applyAlignment="1" applyProtection="1">
      <alignment horizontal="center" vertical="center" wrapText="1"/>
      <protection hidden="1"/>
    </xf>
    <xf numFmtId="164" fontId="1" fillId="2" borderId="21" xfId="2" applyNumberFormat="1" applyFont="1" applyFill="1" applyBorder="1" applyAlignment="1" applyProtection="1">
      <alignment horizontal="center" vertical="center" wrapText="1"/>
      <protection hidden="1"/>
    </xf>
    <xf numFmtId="164" fontId="1" fillId="2" borderId="23" xfId="2" applyNumberFormat="1" applyFont="1" applyFill="1" applyBorder="1" applyAlignment="1" applyProtection="1">
      <alignment horizontal="center" vertical="center" wrapText="1"/>
      <protection hidden="1"/>
    </xf>
    <xf numFmtId="164" fontId="1" fillId="2" borderId="28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NumberFormat="1" applyFont="1" applyFill="1" applyBorder="1" applyAlignment="1" applyProtection="1">
      <alignment horizontal="center" vertical="center"/>
      <protection hidden="1"/>
    </xf>
    <xf numFmtId="0" fontId="1" fillId="2" borderId="7" xfId="0" applyNumberFormat="1" applyFont="1" applyFill="1" applyBorder="1" applyAlignment="1" applyProtection="1">
      <alignment horizontal="right" vertical="top" wrapText="1"/>
      <protection hidden="1"/>
    </xf>
    <xf numFmtId="0" fontId="3" fillId="2" borderId="28" xfId="0" applyNumberFormat="1" applyFont="1" applyFill="1" applyBorder="1" applyAlignment="1" applyProtection="1">
      <alignment horizontal="center" vertical="center"/>
      <protection hidden="1"/>
    </xf>
    <xf numFmtId="0" fontId="1" fillId="2" borderId="5" xfId="0" applyNumberFormat="1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0" fontId="3" fillId="2" borderId="32" xfId="0" applyFont="1" applyFill="1" applyBorder="1" applyAlignment="1" applyProtection="1">
      <alignment horizontal="center"/>
      <protection hidden="1"/>
    </xf>
    <xf numFmtId="0" fontId="3" fillId="2" borderId="28" xfId="0" applyFont="1" applyFill="1" applyBorder="1" applyAlignment="1" applyProtection="1">
      <alignment horizontal="center"/>
      <protection hidden="1"/>
    </xf>
    <xf numFmtId="0" fontId="1" fillId="2" borderId="21" xfId="0" applyFont="1" applyFill="1" applyBorder="1" applyAlignment="1" applyProtection="1">
      <alignment horizontal="center"/>
      <protection hidden="1"/>
    </xf>
    <xf numFmtId="164" fontId="1" fillId="2" borderId="27" xfId="2" applyNumberFormat="1" applyFont="1" applyFill="1" applyBorder="1" applyAlignment="1" applyProtection="1">
      <alignment horizontal="center" vertical="center" wrapText="1"/>
      <protection hidden="1"/>
    </xf>
    <xf numFmtId="164" fontId="1" fillId="2" borderId="5" xfId="2" applyNumberFormat="1" applyFont="1" applyFill="1" applyBorder="1" applyAlignment="1" applyProtection="1">
      <alignment horizontal="center" vertical="center" wrapText="1"/>
      <protection hidden="1"/>
    </xf>
    <xf numFmtId="164" fontId="1" fillId="2" borderId="27" xfId="0" applyNumberFormat="1" applyFont="1" applyFill="1" applyBorder="1" applyAlignment="1" applyProtection="1">
      <alignment horizontal="center" vertical="center"/>
      <protection hidden="1"/>
    </xf>
    <xf numFmtId="164" fontId="1" fillId="2" borderId="30" xfId="2" applyNumberFormat="1" applyFont="1" applyFill="1" applyBorder="1" applyAlignment="1" applyProtection="1">
      <alignment horizontal="center" vertical="center" wrapText="1"/>
      <protection hidden="1"/>
    </xf>
    <xf numFmtId="164" fontId="1" fillId="2" borderId="10" xfId="2" applyNumberFormat="1" applyFont="1" applyFill="1" applyBorder="1" applyAlignment="1" applyProtection="1">
      <alignment horizontal="center" vertical="center" wrapText="1"/>
      <protection hidden="1"/>
    </xf>
    <xf numFmtId="164" fontId="1" fillId="2" borderId="5" xfId="0" applyNumberFormat="1" applyFont="1" applyFill="1" applyBorder="1" applyAlignment="1" applyProtection="1">
      <alignment horizontal="center" vertical="center"/>
      <protection hidden="1"/>
    </xf>
    <xf numFmtId="0" fontId="1" fillId="2" borderId="5" xfId="2" applyNumberFormat="1" applyFont="1" applyFill="1" applyBorder="1" applyAlignment="1" applyProtection="1">
      <alignment horizontal="center" vertical="center"/>
      <protection hidden="1"/>
    </xf>
    <xf numFmtId="3" fontId="1" fillId="2" borderId="9" xfId="2" applyNumberFormat="1" applyFont="1" applyFill="1" applyBorder="1" applyAlignment="1" applyProtection="1">
      <alignment horizontal="center" vertical="center"/>
      <protection hidden="1"/>
    </xf>
    <xf numFmtId="0" fontId="1" fillId="2" borderId="9" xfId="2" applyNumberFormat="1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3" fillId="2" borderId="11" xfId="0" applyFont="1" applyFill="1" applyBorder="1" applyAlignment="1" applyProtection="1">
      <alignment horizontal="center"/>
      <protection hidden="1"/>
    </xf>
    <xf numFmtId="0" fontId="1" fillId="2" borderId="34" xfId="0" applyFont="1" applyFill="1" applyBorder="1" applyAlignment="1" applyProtection="1">
      <alignment horizontal="center"/>
      <protection hidden="1"/>
    </xf>
    <xf numFmtId="0" fontId="3" fillId="2" borderId="29" xfId="0" applyNumberFormat="1" applyFont="1" applyFill="1" applyBorder="1" applyAlignment="1" applyProtection="1">
      <alignment horizontal="center" vertical="center"/>
      <protection hidden="1"/>
    </xf>
    <xf numFmtId="0" fontId="3" fillId="2" borderId="7" xfId="0" applyNumberFormat="1" applyFont="1" applyFill="1" applyBorder="1" applyAlignment="1" applyProtection="1">
      <alignment horizontal="center" vertical="center"/>
      <protection hidden="1"/>
    </xf>
    <xf numFmtId="0" fontId="1" fillId="2" borderId="7" xfId="0" applyNumberFormat="1" applyFont="1" applyFill="1" applyBorder="1" applyAlignment="1" applyProtection="1">
      <alignment horizontal="center" vertical="center"/>
      <protection hidden="1"/>
    </xf>
    <xf numFmtId="0" fontId="1" fillId="2" borderId="7" xfId="2" applyNumberFormat="1" applyFont="1" applyFill="1" applyBorder="1" applyAlignment="1" applyProtection="1">
      <alignment horizontal="center" vertical="center"/>
      <protection hidden="1"/>
    </xf>
    <xf numFmtId="0" fontId="1" fillId="2" borderId="30" xfId="2" applyNumberFormat="1" applyFont="1" applyFill="1" applyBorder="1" applyAlignment="1" applyProtection="1">
      <alignment horizontal="center" vertical="center"/>
      <protection hidden="1"/>
    </xf>
    <xf numFmtId="8" fontId="1" fillId="2" borderId="2" xfId="0" applyNumberFormat="1" applyFont="1" applyFill="1" applyBorder="1" applyAlignment="1" applyProtection="1">
      <alignment horizontal="center" vertical="center"/>
      <protection hidden="1"/>
    </xf>
    <xf numFmtId="8" fontId="5" fillId="2" borderId="27" xfId="0" applyNumberFormat="1" applyFont="1" applyFill="1" applyBorder="1" applyAlignment="1" applyProtection="1">
      <alignment horizontal="center" vertical="center" wrapText="1"/>
      <protection hidden="1"/>
    </xf>
    <xf numFmtId="8" fontId="5" fillId="2" borderId="32" xfId="0" applyNumberFormat="1" applyFont="1" applyFill="1" applyBorder="1" applyAlignment="1" applyProtection="1">
      <alignment horizontal="center" vertical="center" wrapText="1"/>
      <protection hidden="1"/>
    </xf>
    <xf numFmtId="8" fontId="5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2" borderId="2" xfId="2" applyNumberFormat="1" applyFont="1" applyFill="1" applyBorder="1" applyAlignment="1" applyProtection="1">
      <alignment horizontal="center" vertical="center"/>
      <protection hidden="1"/>
    </xf>
    <xf numFmtId="3" fontId="1" fillId="2" borderId="10" xfId="2" applyNumberFormat="1" applyFont="1" applyFill="1" applyBorder="1" applyAlignment="1" applyProtection="1">
      <alignment horizontal="center" vertical="center"/>
      <protection hidden="1"/>
    </xf>
    <xf numFmtId="0" fontId="1" fillId="2" borderId="10" xfId="2" applyNumberFormat="1" applyFont="1" applyFill="1" applyBorder="1" applyAlignment="1" applyProtection="1">
      <alignment horizontal="center" vertical="center"/>
      <protection hidden="1"/>
    </xf>
    <xf numFmtId="0" fontId="1" fillId="2" borderId="41" xfId="0" applyFont="1" applyFill="1" applyBorder="1" applyAlignment="1" applyProtection="1">
      <alignment horizontal="center"/>
      <protection hidden="1"/>
    </xf>
    <xf numFmtId="0" fontId="1" fillId="2" borderId="43" xfId="0" applyFont="1" applyFill="1" applyBorder="1" applyAlignment="1" applyProtection="1">
      <alignment horizontal="center"/>
      <protection hidden="1"/>
    </xf>
    <xf numFmtId="0" fontId="1" fillId="2" borderId="38" xfId="0" applyFont="1" applyFill="1" applyBorder="1" applyAlignment="1" applyProtection="1">
      <alignment horizontal="center"/>
      <protection hidden="1"/>
    </xf>
    <xf numFmtId="0" fontId="1" fillId="2" borderId="39" xfId="0" applyFont="1" applyFill="1" applyBorder="1" applyAlignment="1" applyProtection="1">
      <alignment horizontal="center"/>
      <protection hidden="1"/>
    </xf>
    <xf numFmtId="0" fontId="1" fillId="2" borderId="25" xfId="0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3" fontId="1" fillId="2" borderId="5" xfId="0" applyNumberFormat="1" applyFont="1" applyFill="1" applyBorder="1" applyAlignment="1" applyProtection="1">
      <alignment horizontal="center" vertical="center"/>
      <protection hidden="1"/>
    </xf>
    <xf numFmtId="3" fontId="1" fillId="2" borderId="5" xfId="2" applyNumberFormat="1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/>
      <protection hidden="1"/>
    </xf>
    <xf numFmtId="8" fontId="5" fillId="2" borderId="5" xfId="0" applyNumberFormat="1" applyFont="1" applyFill="1" applyBorder="1" applyAlignment="1" applyProtection="1">
      <alignment horizontal="center" vertical="center" wrapText="1"/>
      <protection hidden="1"/>
    </xf>
    <xf numFmtId="8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8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59" xfId="0" applyFont="1" applyFill="1" applyBorder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0" fillId="2" borderId="0" xfId="0" applyFont="1" applyFill="1" applyAlignment="1" applyProtection="1">
      <alignment vertical="center" wrapText="1"/>
      <protection hidden="1"/>
    </xf>
    <xf numFmtId="164" fontId="1" fillId="2" borderId="34" xfId="2" applyNumberFormat="1" applyFont="1" applyFill="1" applyBorder="1" applyAlignment="1" applyProtection="1">
      <alignment horizontal="center" vertical="center" wrapText="1"/>
      <protection hidden="1"/>
    </xf>
    <xf numFmtId="164" fontId="1" fillId="2" borderId="24" xfId="2" applyNumberFormat="1" applyFont="1" applyFill="1" applyBorder="1" applyAlignment="1" applyProtection="1">
      <alignment horizontal="center" vertical="center" wrapText="1"/>
      <protection hidden="1"/>
    </xf>
    <xf numFmtId="3" fontId="1" fillId="2" borderId="2" xfId="2" applyNumberFormat="1" applyFont="1" applyFill="1" applyBorder="1" applyAlignment="1" applyProtection="1">
      <alignment horizontal="center" vertical="center"/>
      <protection hidden="1"/>
    </xf>
    <xf numFmtId="3" fontId="1" fillId="2" borderId="23" xfId="0" applyNumberFormat="1" applyFont="1" applyFill="1" applyBorder="1" applyAlignment="1" applyProtection="1">
      <alignment horizontal="center"/>
      <protection hidden="1"/>
    </xf>
    <xf numFmtId="0" fontId="1" fillId="2" borderId="32" xfId="0" applyFont="1" applyFill="1" applyBorder="1" applyAlignment="1" applyProtection="1">
      <alignment horizontal="center"/>
      <protection hidden="1"/>
    </xf>
    <xf numFmtId="0" fontId="0" fillId="2" borderId="5" xfId="0" applyFill="1" applyBorder="1" applyAlignment="1">
      <alignment horizontal="center"/>
    </xf>
    <xf numFmtId="0" fontId="10" fillId="2" borderId="0" xfId="0" applyFont="1" applyFill="1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left" vertical="center" wrapText="1"/>
      <protection hidden="1"/>
    </xf>
    <xf numFmtId="0" fontId="10" fillId="2" borderId="0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1" fillId="2" borderId="62" xfId="0" applyFont="1" applyFill="1" applyBorder="1" applyAlignment="1" applyProtection="1">
      <alignment horizontal="center"/>
      <protection hidden="1"/>
    </xf>
    <xf numFmtId="0" fontId="1" fillId="2" borderId="63" xfId="0" applyFont="1" applyFill="1" applyBorder="1" applyAlignment="1" applyProtection="1">
      <alignment horizontal="center"/>
      <protection hidden="1"/>
    </xf>
    <xf numFmtId="0" fontId="1" fillId="2" borderId="64" xfId="0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1" fillId="3" borderId="1" xfId="0" applyFont="1" applyFill="1" applyBorder="1" applyProtection="1"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" fillId="3" borderId="8" xfId="0" applyFont="1" applyFill="1" applyBorder="1" applyAlignment="1" applyProtection="1">
      <alignment horizontal="center"/>
      <protection hidden="1"/>
    </xf>
    <xf numFmtId="0" fontId="1" fillId="3" borderId="51" xfId="0" applyFont="1" applyFill="1" applyBorder="1" applyAlignment="1" applyProtection="1">
      <alignment horizont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3" borderId="17" xfId="0" applyFont="1" applyFill="1" applyBorder="1" applyAlignment="1" applyProtection="1">
      <alignment horizontal="center"/>
      <protection hidden="1"/>
    </xf>
    <xf numFmtId="164" fontId="1" fillId="2" borderId="27" xfId="0" applyNumberFormat="1" applyFont="1" applyFill="1" applyBorder="1" applyAlignment="1" applyProtection="1">
      <alignment horizontal="center" vertical="center" wrapText="1"/>
      <protection hidden="1"/>
    </xf>
    <xf numFmtId="8" fontId="1" fillId="2" borderId="28" xfId="0" applyNumberFormat="1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0" fontId="1" fillId="3" borderId="22" xfId="0" applyFont="1" applyFill="1" applyBorder="1" applyAlignment="1" applyProtection="1">
      <alignment horizontal="center"/>
      <protection hidden="1"/>
    </xf>
    <xf numFmtId="0" fontId="1" fillId="3" borderId="23" xfId="0" applyFont="1" applyFill="1" applyBorder="1" applyAlignment="1" applyProtection="1">
      <alignment horizontal="center"/>
      <protection hidden="1"/>
    </xf>
    <xf numFmtId="0" fontId="1" fillId="3" borderId="5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Protection="1">
      <protection hidden="1"/>
    </xf>
    <xf numFmtId="0" fontId="1" fillId="3" borderId="51" xfId="0" applyFont="1" applyFill="1" applyBorder="1" applyProtection="1">
      <protection hidden="1"/>
    </xf>
    <xf numFmtId="0" fontId="1" fillId="3" borderId="59" xfId="0" applyFont="1" applyFill="1" applyBorder="1" applyProtection="1">
      <protection hidden="1"/>
    </xf>
    <xf numFmtId="0" fontId="1" fillId="2" borderId="43" xfId="0" applyFont="1" applyFill="1" applyBorder="1" applyProtection="1">
      <protection hidden="1"/>
    </xf>
    <xf numFmtId="0" fontId="1" fillId="2" borderId="38" xfId="0" applyFont="1" applyFill="1" applyBorder="1" applyProtection="1">
      <protection hidden="1"/>
    </xf>
    <xf numFmtId="0" fontId="1" fillId="2" borderId="39" xfId="0" applyFont="1" applyFill="1" applyBorder="1" applyProtection="1">
      <protection hidden="1"/>
    </xf>
    <xf numFmtId="0" fontId="1" fillId="2" borderId="46" xfId="0" applyFont="1" applyFill="1" applyBorder="1" applyProtection="1">
      <protection hidden="1"/>
    </xf>
    <xf numFmtId="0" fontId="1" fillId="2" borderId="65" xfId="0" applyFont="1" applyFill="1" applyBorder="1" applyProtection="1">
      <protection hidden="1"/>
    </xf>
    <xf numFmtId="0" fontId="1" fillId="3" borderId="5" xfId="0" applyFont="1" applyFill="1" applyBorder="1" applyProtection="1">
      <protection hidden="1"/>
    </xf>
    <xf numFmtId="0" fontId="1" fillId="2" borderId="66" xfId="0" applyFont="1" applyFill="1" applyBorder="1" applyAlignment="1" applyProtection="1">
      <alignment horizontal="center"/>
      <protection hidden="1"/>
    </xf>
    <xf numFmtId="0" fontId="1" fillId="3" borderId="37" xfId="0" applyFont="1" applyFill="1" applyBorder="1" applyProtection="1">
      <protection hidden="1"/>
    </xf>
    <xf numFmtId="0" fontId="1" fillId="3" borderId="8" xfId="0" applyFont="1" applyFill="1" applyBorder="1" applyProtection="1">
      <protection hidden="1"/>
    </xf>
    <xf numFmtId="0" fontId="1" fillId="3" borderId="2" xfId="0" applyFont="1" applyFill="1" applyBorder="1" applyProtection="1">
      <protection hidden="1"/>
    </xf>
    <xf numFmtId="0" fontId="9" fillId="5" borderId="18" xfId="0" applyFont="1" applyFill="1" applyBorder="1" applyAlignment="1" applyProtection="1">
      <alignment horizontal="center" vertical="center" wrapText="1"/>
      <protection hidden="1"/>
    </xf>
    <xf numFmtId="0" fontId="9" fillId="5" borderId="18" xfId="2" applyNumberFormat="1" applyFont="1" applyFill="1" applyBorder="1" applyAlignment="1" applyProtection="1">
      <alignment horizontal="center" vertical="center" wrapText="1"/>
      <protection hidden="1"/>
    </xf>
    <xf numFmtId="0" fontId="9" fillId="5" borderId="31" xfId="2" applyNumberFormat="1" applyFont="1" applyFill="1" applyBorder="1" applyAlignment="1" applyProtection="1">
      <alignment horizontal="center" vertical="center" wrapText="1"/>
      <protection hidden="1"/>
    </xf>
    <xf numFmtId="0" fontId="9" fillId="5" borderId="12" xfId="2" applyNumberFormat="1" applyFont="1" applyFill="1" applyBorder="1" applyAlignment="1" applyProtection="1">
      <alignment horizontal="center" vertical="center" wrapText="1"/>
      <protection hidden="1"/>
    </xf>
    <xf numFmtId="0" fontId="1" fillId="3" borderId="12" xfId="0" applyFont="1" applyFill="1" applyBorder="1" applyAlignment="1" applyProtection="1">
      <alignment horizontal="center"/>
      <protection hidden="1"/>
    </xf>
    <xf numFmtId="0" fontId="1" fillId="3" borderId="19" xfId="0" applyFont="1" applyFill="1" applyBorder="1" applyAlignment="1" applyProtection="1">
      <alignment horizontal="center"/>
      <protection hidden="1"/>
    </xf>
    <xf numFmtId="0" fontId="4" fillId="3" borderId="26" xfId="0" applyFont="1" applyFill="1" applyBorder="1" applyAlignment="1" applyProtection="1">
      <alignment horizontal="center" vertical="center"/>
      <protection hidden="1"/>
    </xf>
    <xf numFmtId="0" fontId="4" fillId="3" borderId="57" xfId="0" applyFont="1" applyFill="1" applyBorder="1" applyAlignment="1" applyProtection="1">
      <alignment horizontal="center" vertical="center"/>
      <protection hidden="1"/>
    </xf>
    <xf numFmtId="0" fontId="18" fillId="3" borderId="14" xfId="0" applyFont="1" applyFill="1" applyBorder="1" applyAlignment="1" applyProtection="1">
      <alignment horizontal="center" vertical="center"/>
      <protection hidden="1"/>
    </xf>
    <xf numFmtId="0" fontId="18" fillId="3" borderId="15" xfId="0" applyFont="1" applyFill="1" applyBorder="1" applyAlignment="1" applyProtection="1">
      <alignment horizontal="center" vertical="center"/>
      <protection hidden="1"/>
    </xf>
    <xf numFmtId="0" fontId="18" fillId="3" borderId="16" xfId="0" applyFont="1" applyFill="1" applyBorder="1" applyAlignment="1" applyProtection="1">
      <alignment horizontal="center" vertical="center" wrapText="1"/>
      <protection hidden="1"/>
    </xf>
    <xf numFmtId="0" fontId="11" fillId="3" borderId="11" xfId="0" applyFont="1" applyFill="1" applyBorder="1" applyProtection="1">
      <protection hidden="1"/>
    </xf>
    <xf numFmtId="0" fontId="11" fillId="3" borderId="10" xfId="0" applyFont="1" applyFill="1" applyBorder="1" applyProtection="1">
      <protection hidden="1"/>
    </xf>
    <xf numFmtId="0" fontId="11" fillId="3" borderId="56" xfId="0" applyFont="1" applyFill="1" applyBorder="1" applyProtection="1">
      <protection hidden="1"/>
    </xf>
    <xf numFmtId="6" fontId="1" fillId="2" borderId="5" xfId="3" applyNumberFormat="1" applyFont="1" applyFill="1" applyBorder="1" applyAlignment="1" applyProtection="1">
      <alignment horizontal="center" vertical="center" wrapText="1"/>
      <protection hidden="1"/>
    </xf>
    <xf numFmtId="164" fontId="1" fillId="2" borderId="4" xfId="0" applyNumberFormat="1" applyFont="1" applyFill="1" applyBorder="1" applyAlignment="1" applyProtection="1">
      <alignment horizontal="center" vertical="center"/>
      <protection hidden="1"/>
    </xf>
    <xf numFmtId="8" fontId="1" fillId="2" borderId="5" xfId="3" applyNumberFormat="1" applyFont="1" applyFill="1" applyBorder="1" applyAlignment="1" applyProtection="1">
      <alignment horizontal="center" vertical="center" wrapText="1"/>
      <protection hidden="1"/>
    </xf>
    <xf numFmtId="164" fontId="1" fillId="2" borderId="5" xfId="3" applyNumberFormat="1" applyFont="1" applyFill="1" applyBorder="1" applyAlignment="1" applyProtection="1">
      <alignment horizontal="center" vertical="center" wrapText="1"/>
      <protection hidden="1"/>
    </xf>
    <xf numFmtId="164" fontId="1" fillId="2" borderId="5" xfId="3" applyNumberFormat="1" applyFont="1" applyFill="1" applyBorder="1" applyAlignment="1" applyProtection="1">
      <alignment horizontal="center" vertical="center"/>
      <protection hidden="1"/>
    </xf>
    <xf numFmtId="0" fontId="1" fillId="2" borderId="29" xfId="0" applyNumberFormat="1" applyFont="1" applyFill="1" applyBorder="1" applyAlignment="1" applyProtection="1">
      <alignment horizontal="left" vertical="top" wrapText="1"/>
      <protection hidden="1"/>
    </xf>
    <xf numFmtId="0" fontId="1" fillId="2" borderId="42" xfId="0" applyFont="1" applyFill="1" applyBorder="1" applyProtection="1">
      <protection hidden="1"/>
    </xf>
    <xf numFmtId="0" fontId="1" fillId="3" borderId="64" xfId="0" applyFont="1" applyFill="1" applyBorder="1" applyProtection="1">
      <protection hidden="1"/>
    </xf>
    <xf numFmtId="0" fontId="1" fillId="3" borderId="63" xfId="0" applyFont="1" applyFill="1" applyBorder="1" applyProtection="1">
      <protection hidden="1"/>
    </xf>
    <xf numFmtId="0" fontId="1" fillId="3" borderId="67" xfId="0" applyFont="1" applyFill="1" applyBorder="1" applyProtection="1">
      <protection hidden="1"/>
    </xf>
    <xf numFmtId="0" fontId="1" fillId="3" borderId="62" xfId="0" applyFont="1" applyFill="1" applyBorder="1" applyAlignment="1" applyProtection="1">
      <alignment horizontal="center"/>
      <protection hidden="1"/>
    </xf>
    <xf numFmtId="0" fontId="1" fillId="3" borderId="63" xfId="0" applyFont="1" applyFill="1" applyBorder="1" applyAlignment="1" applyProtection="1">
      <alignment horizontal="center"/>
      <protection hidden="1"/>
    </xf>
    <xf numFmtId="0" fontId="1" fillId="3" borderId="66" xfId="0" applyFont="1" applyFill="1" applyBorder="1" applyAlignment="1" applyProtection="1">
      <alignment horizontal="center"/>
      <protection hidden="1"/>
    </xf>
    <xf numFmtId="0" fontId="1" fillId="2" borderId="67" xfId="0" applyFont="1" applyFill="1" applyBorder="1" applyAlignment="1" applyProtection="1">
      <alignment horizontal="center"/>
      <protection hidden="1"/>
    </xf>
    <xf numFmtId="0" fontId="1" fillId="3" borderId="21" xfId="0" applyFont="1" applyFill="1" applyBorder="1" applyProtection="1">
      <protection hidden="1"/>
    </xf>
    <xf numFmtId="0" fontId="1" fillId="3" borderId="22" xfId="0" applyFont="1" applyFill="1" applyBorder="1" applyProtection="1">
      <protection hidden="1"/>
    </xf>
    <xf numFmtId="0" fontId="1" fillId="3" borderId="23" xfId="0" applyFont="1" applyFill="1" applyBorder="1" applyProtection="1">
      <protection hidden="1"/>
    </xf>
    <xf numFmtId="0" fontId="1" fillId="3" borderId="61" xfId="0" applyFont="1" applyFill="1" applyBorder="1" applyAlignment="1" applyProtection="1">
      <alignment horizontal="center"/>
      <protection hidden="1"/>
    </xf>
    <xf numFmtId="0" fontId="1" fillId="3" borderId="34" xfId="0" applyFont="1" applyFill="1" applyBorder="1" applyAlignment="1" applyProtection="1">
      <alignment horizontal="center"/>
      <protection hidden="1"/>
    </xf>
    <xf numFmtId="0" fontId="1" fillId="4" borderId="38" xfId="0" applyFont="1" applyFill="1" applyBorder="1" applyAlignment="1">
      <alignment vertical="center"/>
    </xf>
    <xf numFmtId="0" fontId="1" fillId="2" borderId="49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Protection="1">
      <protection hidden="1"/>
    </xf>
    <xf numFmtId="0" fontId="3" fillId="2" borderId="26" xfId="0" applyFont="1" applyFill="1" applyBorder="1" applyProtection="1">
      <protection hidden="1"/>
    </xf>
    <xf numFmtId="0" fontId="3" fillId="2" borderId="6" xfId="0" applyFont="1" applyFill="1" applyBorder="1" applyProtection="1">
      <protection hidden="1"/>
    </xf>
    <xf numFmtId="0" fontId="1" fillId="3" borderId="11" xfId="0" applyFont="1" applyFill="1" applyBorder="1" applyAlignment="1" applyProtection="1">
      <alignment horizontal="center"/>
      <protection hidden="1"/>
    </xf>
    <xf numFmtId="0" fontId="3" fillId="3" borderId="11" xfId="0" applyFont="1" applyFill="1" applyBorder="1" applyAlignment="1" applyProtection="1">
      <alignment horizontal="center"/>
      <protection hidden="1"/>
    </xf>
    <xf numFmtId="8" fontId="1" fillId="2" borderId="28" xfId="3" applyNumberFormat="1" applyFont="1" applyFill="1" applyBorder="1" applyAlignment="1" applyProtection="1">
      <alignment horizontal="center" vertical="center" wrapText="1"/>
      <protection hidden="1"/>
    </xf>
    <xf numFmtId="164" fontId="1" fillId="2" borderId="2" xfId="3" applyNumberFormat="1" applyFont="1" applyFill="1" applyBorder="1" applyAlignment="1" applyProtection="1">
      <alignment horizontal="center" vertical="center" wrapText="1"/>
      <protection hidden="1"/>
    </xf>
    <xf numFmtId="8" fontId="1" fillId="2" borderId="23" xfId="3" applyNumberFormat="1" applyFont="1" applyFill="1" applyBorder="1" applyAlignment="1" applyProtection="1">
      <alignment horizontal="center" vertical="center" wrapText="1"/>
      <protection hidden="1"/>
    </xf>
    <xf numFmtId="8" fontId="1" fillId="2" borderId="28" xfId="3" applyNumberFormat="1" applyFont="1" applyFill="1" applyBorder="1" applyAlignment="1" applyProtection="1">
      <alignment horizontal="center" vertical="center"/>
      <protection hidden="1"/>
    </xf>
    <xf numFmtId="8" fontId="1" fillId="2" borderId="2" xfId="3" applyNumberFormat="1" applyFont="1" applyFill="1" applyBorder="1" applyAlignment="1" applyProtection="1">
      <alignment horizontal="center" vertical="center" wrapText="1"/>
      <protection hidden="1"/>
    </xf>
    <xf numFmtId="164" fontId="1" fillId="2" borderId="28" xfId="3" applyNumberFormat="1" applyFont="1" applyFill="1" applyBorder="1" applyAlignment="1" applyProtection="1">
      <alignment horizontal="center" vertical="center" wrapText="1"/>
      <protection hidden="1"/>
    </xf>
    <xf numFmtId="164" fontId="1" fillId="2" borderId="2" xfId="3" applyNumberFormat="1" applyFont="1" applyFill="1" applyBorder="1" applyAlignment="1" applyProtection="1">
      <alignment horizontal="center" vertical="center"/>
      <protection hidden="1"/>
    </xf>
    <xf numFmtId="164" fontId="1" fillId="2" borderId="28" xfId="3" applyNumberFormat="1" applyFont="1" applyFill="1" applyBorder="1" applyAlignment="1" applyProtection="1">
      <alignment horizontal="center" vertical="center"/>
      <protection hidden="1"/>
    </xf>
    <xf numFmtId="3" fontId="1" fillId="2" borderId="2" xfId="0" applyNumberFormat="1" applyFont="1" applyFill="1" applyBorder="1" applyAlignment="1" applyProtection="1">
      <alignment horizontal="center" vertical="center"/>
      <protection hidden="1"/>
    </xf>
    <xf numFmtId="8" fontId="5" fillId="3" borderId="27" xfId="0" applyNumberFormat="1" applyFont="1" applyFill="1" applyBorder="1" applyAlignment="1" applyProtection="1">
      <alignment horizontal="center" vertical="center" wrapText="1"/>
      <protection hidden="1"/>
    </xf>
    <xf numFmtId="8" fontId="5" fillId="3" borderId="32" xfId="0" applyNumberFormat="1" applyFont="1" applyFill="1" applyBorder="1" applyAlignment="1" applyProtection="1">
      <alignment horizontal="center" vertical="center" wrapText="1"/>
      <protection hidden="1"/>
    </xf>
    <xf numFmtId="8" fontId="5" fillId="3" borderId="28" xfId="0" applyNumberFormat="1" applyFont="1" applyFill="1" applyBorder="1" applyAlignment="1" applyProtection="1">
      <alignment horizontal="center" vertical="center" wrapText="1"/>
      <protection hidden="1"/>
    </xf>
    <xf numFmtId="8" fontId="5" fillId="3" borderId="5" xfId="0" applyNumberFormat="1" applyFont="1" applyFill="1" applyBorder="1" applyAlignment="1" applyProtection="1">
      <alignment horizontal="center" vertical="center" wrapText="1"/>
      <protection hidden="1"/>
    </xf>
    <xf numFmtId="8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8" fontId="5" fillId="3" borderId="2" xfId="0" applyNumberFormat="1" applyFont="1" applyFill="1" applyBorder="1" applyAlignment="1" applyProtection="1">
      <alignment horizontal="center" vertical="center" wrapText="1"/>
      <protection hidden="1"/>
    </xf>
    <xf numFmtId="8" fontId="5" fillId="3" borderId="9" xfId="0" applyNumberFormat="1" applyFont="1" applyFill="1" applyBorder="1" applyAlignment="1" applyProtection="1">
      <alignment horizontal="center" vertical="center" wrapText="1"/>
      <protection hidden="1"/>
    </xf>
    <xf numFmtId="8" fontId="5" fillId="3" borderId="11" xfId="0" applyNumberFormat="1" applyFont="1" applyFill="1" applyBorder="1" applyAlignment="1" applyProtection="1">
      <alignment horizontal="center" vertical="center" wrapText="1"/>
      <protection hidden="1"/>
    </xf>
    <xf numFmtId="8" fontId="5" fillId="3" borderId="10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28" xfId="0" applyFont="1" applyFill="1" applyBorder="1" applyAlignment="1" applyProtection="1">
      <alignment horizontal="center"/>
      <protection hidden="1"/>
    </xf>
    <xf numFmtId="0" fontId="1" fillId="3" borderId="10" xfId="0" applyFont="1" applyFill="1" applyBorder="1" applyAlignment="1" applyProtection="1">
      <alignment horizontal="center"/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0" fontId="1" fillId="2" borderId="51" xfId="0" applyFont="1" applyFill="1" applyBorder="1" applyAlignment="1" applyProtection="1">
      <alignment horizontal="center"/>
      <protection hidden="1"/>
    </xf>
    <xf numFmtId="0" fontId="3" fillId="2" borderId="27" xfId="0" applyFont="1" applyFill="1" applyBorder="1" applyProtection="1">
      <protection hidden="1"/>
    </xf>
    <xf numFmtId="0" fontId="3" fillId="2" borderId="9" xfId="0" applyFont="1" applyFill="1" applyBorder="1" applyProtection="1">
      <protection hidden="1"/>
    </xf>
    <xf numFmtId="0" fontId="3" fillId="0" borderId="29" xfId="0" applyNumberFormat="1" applyFont="1" applyFill="1" applyBorder="1" applyAlignment="1" applyProtection="1">
      <alignment horizontal="center" vertical="center"/>
      <protection hidden="1"/>
    </xf>
    <xf numFmtId="0" fontId="1" fillId="0" borderId="7" xfId="0" applyNumberFormat="1" applyFont="1" applyFill="1" applyBorder="1" applyAlignment="1" applyProtection="1">
      <alignment horizontal="center" vertical="center"/>
      <protection hidden="1"/>
    </xf>
    <xf numFmtId="0" fontId="3" fillId="0" borderId="7" xfId="0" applyNumberFormat="1" applyFont="1" applyFill="1" applyBorder="1" applyAlignment="1" applyProtection="1">
      <alignment horizontal="center" vertical="center"/>
      <protection hidden="1"/>
    </xf>
    <xf numFmtId="0" fontId="1" fillId="0" borderId="7" xfId="2" applyNumberFormat="1" applyFont="1" applyFill="1" applyBorder="1" applyAlignment="1" applyProtection="1">
      <alignment horizontal="center" vertical="center"/>
      <protection hidden="1"/>
    </xf>
    <xf numFmtId="0" fontId="1" fillId="0" borderId="30" xfId="2" applyNumberFormat="1" applyFont="1" applyFill="1" applyBorder="1" applyAlignment="1" applyProtection="1">
      <alignment horizontal="center" vertical="center"/>
      <protection hidden="1"/>
    </xf>
    <xf numFmtId="0" fontId="1" fillId="0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5" xfId="2" applyNumberFormat="1" applyFont="1" applyFill="1" applyBorder="1" applyAlignment="1" applyProtection="1">
      <alignment horizontal="center" vertical="center"/>
      <protection hidden="1"/>
    </xf>
    <xf numFmtId="0" fontId="1" fillId="0" borderId="9" xfId="2" applyNumberFormat="1" applyFont="1" applyFill="1" applyBorder="1" applyAlignment="1" applyProtection="1">
      <alignment horizontal="center" vertical="center"/>
      <protection hidden="1"/>
    </xf>
    <xf numFmtId="3" fontId="1" fillId="0" borderId="7" xfId="0" applyNumberFormat="1" applyFont="1" applyFill="1" applyBorder="1" applyAlignment="1" applyProtection="1">
      <alignment horizontal="center" vertical="center"/>
      <protection hidden="1"/>
    </xf>
    <xf numFmtId="3" fontId="1" fillId="0" borderId="7" xfId="2" applyNumberFormat="1" applyFont="1" applyFill="1" applyBorder="1" applyAlignment="1" applyProtection="1">
      <alignment horizontal="center" vertical="center"/>
      <protection hidden="1"/>
    </xf>
    <xf numFmtId="3" fontId="1" fillId="0" borderId="30" xfId="2" applyNumberFormat="1" applyFont="1" applyFill="1" applyBorder="1" applyAlignment="1" applyProtection="1">
      <alignment horizontal="center" vertical="center"/>
      <protection hidden="1"/>
    </xf>
    <xf numFmtId="0" fontId="1" fillId="3" borderId="18" xfId="0" applyFont="1" applyFill="1" applyBorder="1" applyAlignment="1" applyProtection="1">
      <alignment horizontal="center"/>
      <protection hidden="1"/>
    </xf>
    <xf numFmtId="14" fontId="1" fillId="2" borderId="1" xfId="0" applyNumberFormat="1" applyFont="1" applyFill="1" applyBorder="1" applyAlignment="1" applyProtection="1">
      <alignment horizontal="center"/>
      <protection hidden="1"/>
    </xf>
    <xf numFmtId="0" fontId="1" fillId="3" borderId="62" xfId="0" applyFont="1" applyFill="1" applyBorder="1" applyProtection="1">
      <protection hidden="1"/>
    </xf>
    <xf numFmtId="0" fontId="1" fillId="3" borderId="61" xfId="0" applyFont="1" applyFill="1" applyBorder="1" applyProtection="1">
      <protection hidden="1"/>
    </xf>
    <xf numFmtId="0" fontId="1" fillId="3" borderId="21" xfId="0" applyFont="1" applyFill="1" applyBorder="1" applyAlignment="1" applyProtection="1">
      <alignment horizontal="center"/>
      <protection hidden="1"/>
    </xf>
    <xf numFmtId="0" fontId="1" fillId="3" borderId="9" xfId="0" applyFont="1" applyFill="1" applyBorder="1" applyAlignment="1" applyProtection="1">
      <alignment horizontal="center"/>
      <protection hidden="1"/>
    </xf>
    <xf numFmtId="0" fontId="1" fillId="3" borderId="64" xfId="0" applyFont="1" applyFill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6" borderId="5" xfId="0" applyFont="1" applyFill="1" applyBorder="1" applyProtection="1">
      <protection hidden="1"/>
    </xf>
    <xf numFmtId="0" fontId="1" fillId="6" borderId="1" xfId="0" applyFont="1" applyFill="1" applyBorder="1" applyProtection="1">
      <protection hidden="1"/>
    </xf>
    <xf numFmtId="0" fontId="1" fillId="6" borderId="2" xfId="0" applyFont="1" applyFill="1" applyBorder="1" applyProtection="1">
      <protection hidden="1"/>
    </xf>
    <xf numFmtId="0" fontId="3" fillId="3" borderId="32" xfId="0" applyFont="1" applyFill="1" applyBorder="1" applyAlignment="1" applyProtection="1">
      <alignment horizontal="center"/>
      <protection hidden="1"/>
    </xf>
    <xf numFmtId="0" fontId="3" fillId="2" borderId="54" xfId="0" applyFont="1" applyFill="1" applyBorder="1" applyAlignment="1" applyProtection="1">
      <alignment horizontal="center"/>
      <protection hidden="1"/>
    </xf>
    <xf numFmtId="3" fontId="1" fillId="2" borderId="7" xfId="0" applyNumberFormat="1" applyFont="1" applyFill="1" applyBorder="1" applyAlignment="1" applyProtection="1">
      <alignment horizontal="center" vertical="center"/>
      <protection hidden="1"/>
    </xf>
    <xf numFmtId="3" fontId="1" fillId="2" borderId="7" xfId="2" applyNumberFormat="1" applyFont="1" applyFill="1" applyBorder="1" applyAlignment="1" applyProtection="1">
      <alignment horizontal="center" vertical="center"/>
      <protection hidden="1"/>
    </xf>
    <xf numFmtId="3" fontId="1" fillId="2" borderId="30" xfId="2" applyNumberFormat="1" applyFont="1" applyFill="1" applyBorder="1" applyAlignment="1" applyProtection="1">
      <alignment horizontal="center" vertical="center"/>
      <protection hidden="1"/>
    </xf>
    <xf numFmtId="0" fontId="1" fillId="3" borderId="7" xfId="2" applyNumberFormat="1" applyFont="1" applyFill="1" applyBorder="1" applyAlignment="1" applyProtection="1">
      <alignment horizontal="center" vertical="center"/>
      <protection hidden="1"/>
    </xf>
    <xf numFmtId="0" fontId="1" fillId="3" borderId="30" xfId="2" applyNumberFormat="1" applyFont="1" applyFill="1" applyBorder="1" applyAlignment="1" applyProtection="1">
      <alignment horizontal="center" vertical="center"/>
      <protection hidden="1"/>
    </xf>
    <xf numFmtId="0" fontId="1" fillId="3" borderId="27" xfId="0" applyFont="1" applyFill="1" applyBorder="1" applyAlignment="1" applyProtection="1">
      <alignment horizontal="center"/>
      <protection hidden="1"/>
    </xf>
    <xf numFmtId="0" fontId="1" fillId="2" borderId="55" xfId="0" applyFont="1" applyFill="1" applyBorder="1" applyAlignment="1" applyProtection="1">
      <alignment horizontal="center"/>
      <protection hidden="1"/>
    </xf>
    <xf numFmtId="0" fontId="0" fillId="2" borderId="51" xfId="0" applyFill="1" applyBorder="1" applyAlignment="1">
      <alignment horizontal="center"/>
    </xf>
    <xf numFmtId="0" fontId="1" fillId="2" borderId="61" xfId="0" applyFont="1" applyFill="1" applyBorder="1" applyAlignment="1" applyProtection="1">
      <alignment horizontal="center"/>
      <protection hidden="1"/>
    </xf>
    <xf numFmtId="0" fontId="1" fillId="2" borderId="70" xfId="0" applyFont="1" applyFill="1" applyBorder="1" applyAlignment="1" applyProtection="1">
      <alignment vertical="center"/>
      <protection hidden="1"/>
    </xf>
    <xf numFmtId="0" fontId="1" fillId="2" borderId="59" xfId="0" applyFont="1" applyFill="1" applyBorder="1" applyAlignment="1" applyProtection="1">
      <alignment vertical="center"/>
      <protection hidden="1"/>
    </xf>
    <xf numFmtId="0" fontId="1" fillId="2" borderId="77" xfId="0" applyFont="1" applyFill="1" applyBorder="1" applyProtection="1">
      <protection hidden="1"/>
    </xf>
    <xf numFmtId="0" fontId="1" fillId="6" borderId="50" xfId="0" applyFont="1" applyFill="1" applyBorder="1" applyProtection="1">
      <protection hidden="1"/>
    </xf>
    <xf numFmtId="0" fontId="1" fillId="6" borderId="54" xfId="0" applyFont="1" applyFill="1" applyBorder="1" applyProtection="1">
      <protection hidden="1"/>
    </xf>
    <xf numFmtId="0" fontId="1" fillId="6" borderId="57" xfId="0" applyFont="1" applyFill="1" applyBorder="1" applyProtection="1">
      <protection hidden="1"/>
    </xf>
    <xf numFmtId="0" fontId="1" fillId="6" borderId="53" xfId="0" applyFont="1" applyFill="1" applyBorder="1" applyProtection="1">
      <protection hidden="1"/>
    </xf>
    <xf numFmtId="0" fontId="1" fillId="3" borderId="53" xfId="0" applyFont="1" applyFill="1" applyBorder="1" applyProtection="1">
      <protection hidden="1"/>
    </xf>
    <xf numFmtId="0" fontId="1" fillId="3" borderId="54" xfId="0" applyFont="1" applyFill="1" applyBorder="1" applyProtection="1">
      <protection hidden="1"/>
    </xf>
    <xf numFmtId="0" fontId="1" fillId="3" borderId="49" xfId="0" applyFont="1" applyFill="1" applyBorder="1" applyProtection="1">
      <protection hidden="1"/>
    </xf>
    <xf numFmtId="0" fontId="1" fillId="3" borderId="53" xfId="0" applyFont="1" applyFill="1" applyBorder="1" applyAlignment="1" applyProtection="1">
      <alignment horizontal="center"/>
      <protection hidden="1"/>
    </xf>
    <xf numFmtId="0" fontId="1" fillId="3" borderId="54" xfId="0" applyFont="1" applyFill="1" applyBorder="1" applyAlignment="1" applyProtection="1">
      <alignment horizontal="center"/>
      <protection hidden="1"/>
    </xf>
    <xf numFmtId="0" fontId="1" fillId="3" borderId="57" xfId="0" applyFont="1" applyFill="1" applyBorder="1" applyAlignment="1" applyProtection="1">
      <alignment horizontal="center"/>
      <protection hidden="1"/>
    </xf>
    <xf numFmtId="0" fontId="1" fillId="2" borderId="50" xfId="0" applyFont="1" applyFill="1" applyBorder="1" applyAlignment="1" applyProtection="1">
      <alignment horizontal="center"/>
      <protection hidden="1"/>
    </xf>
    <xf numFmtId="0" fontId="1" fillId="2" borderId="54" xfId="0" applyFont="1" applyFill="1" applyBorder="1" applyAlignment="1" applyProtection="1">
      <alignment horizontal="center"/>
      <protection hidden="1"/>
    </xf>
    <xf numFmtId="0" fontId="1" fillId="2" borderId="57" xfId="0" applyFont="1" applyFill="1" applyBorder="1" applyAlignment="1" applyProtection="1">
      <alignment horizontal="center"/>
      <protection hidden="1"/>
    </xf>
    <xf numFmtId="0" fontId="1" fillId="6" borderId="51" xfId="0" applyFont="1" applyFill="1" applyBorder="1" applyProtection="1">
      <protection hidden="1"/>
    </xf>
    <xf numFmtId="14" fontId="1" fillId="2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14" fontId="1" fillId="2" borderId="32" xfId="0" applyNumberFormat="1" applyFont="1" applyFill="1" applyBorder="1" applyAlignment="1" applyProtection="1">
      <alignment horizontal="center" vertical="center"/>
      <protection hidden="1"/>
    </xf>
    <xf numFmtId="0" fontId="1" fillId="2" borderId="28" xfId="0" applyFont="1" applyFill="1" applyBorder="1" applyAlignment="1" applyProtection="1">
      <alignment horizontal="center" vertical="center"/>
      <protection hidden="1"/>
    </xf>
    <xf numFmtId="3" fontId="1" fillId="2" borderId="10" xfId="0" applyNumberFormat="1" applyFont="1" applyFill="1" applyBorder="1" applyAlignment="1" applyProtection="1">
      <alignment horizontal="center"/>
      <protection hidden="1"/>
    </xf>
    <xf numFmtId="3" fontId="1" fillId="3" borderId="23" xfId="0" applyNumberFormat="1" applyFont="1" applyFill="1" applyBorder="1" applyAlignment="1" applyProtection="1">
      <alignment horizontal="center"/>
      <protection hidden="1"/>
    </xf>
    <xf numFmtId="0" fontId="1" fillId="3" borderId="29" xfId="0" applyFont="1" applyFill="1" applyBorder="1" applyAlignment="1" applyProtection="1">
      <alignment horizontal="center"/>
      <protection hidden="1"/>
    </xf>
    <xf numFmtId="0" fontId="1" fillId="3" borderId="7" xfId="0" applyFont="1" applyFill="1" applyBorder="1" applyAlignment="1" applyProtection="1">
      <alignment horizontal="center"/>
      <protection hidden="1"/>
    </xf>
    <xf numFmtId="0" fontId="1" fillId="3" borderId="30" xfId="0" applyFont="1" applyFill="1" applyBorder="1" applyAlignment="1" applyProtection="1">
      <alignment horizontal="center"/>
      <protection hidden="1"/>
    </xf>
    <xf numFmtId="0" fontId="1" fillId="3" borderId="33" xfId="0" applyFont="1" applyFill="1" applyBorder="1" applyAlignment="1" applyProtection="1">
      <alignment horizontal="center"/>
      <protection hidden="1"/>
    </xf>
    <xf numFmtId="0" fontId="1" fillId="3" borderId="41" xfId="0" applyFont="1" applyFill="1" applyBorder="1" applyAlignment="1" applyProtection="1">
      <alignment horizontal="center"/>
      <protection hidden="1"/>
    </xf>
    <xf numFmtId="0" fontId="9" fillId="7" borderId="15" xfId="0" applyFont="1" applyFill="1" applyBorder="1" applyAlignment="1" applyProtection="1">
      <alignment horizontal="center"/>
      <protection hidden="1"/>
    </xf>
    <xf numFmtId="0" fontId="10" fillId="7" borderId="40" xfId="0" applyFont="1" applyFill="1" applyBorder="1" applyAlignment="1" applyProtection="1">
      <alignment horizontal="center"/>
      <protection hidden="1"/>
    </xf>
    <xf numFmtId="0" fontId="20" fillId="5" borderId="41" xfId="0" applyFont="1" applyFill="1" applyBorder="1" applyAlignment="1" applyProtection="1">
      <alignment horizontal="center" vertical="center" wrapText="1"/>
      <protection hidden="1"/>
    </xf>
    <xf numFmtId="0" fontId="20" fillId="5" borderId="10" xfId="0" applyFont="1" applyFill="1" applyBorder="1" applyAlignment="1" applyProtection="1">
      <alignment horizontal="center" vertical="center" wrapText="1"/>
      <protection hidden="1"/>
    </xf>
    <xf numFmtId="0" fontId="12" fillId="7" borderId="35" xfId="0" applyFont="1" applyFill="1" applyBorder="1" applyAlignment="1" applyProtection="1">
      <alignment horizontal="right" vertical="top" wrapText="1"/>
      <protection hidden="1"/>
    </xf>
    <xf numFmtId="164" fontId="12" fillId="7" borderId="12" xfId="0" applyNumberFormat="1" applyFont="1" applyFill="1" applyBorder="1" applyAlignment="1" applyProtection="1">
      <alignment horizontal="center"/>
      <protection hidden="1"/>
    </xf>
    <xf numFmtId="164" fontId="12" fillId="7" borderId="36" xfId="0" applyNumberFormat="1" applyFont="1" applyFill="1" applyBorder="1" applyAlignment="1" applyProtection="1">
      <alignment horizontal="center"/>
      <protection hidden="1"/>
    </xf>
    <xf numFmtId="0" fontId="17" fillId="7" borderId="35" xfId="0" applyFont="1" applyFill="1" applyBorder="1" applyAlignment="1" applyProtection="1">
      <alignment horizontal="right" vertical="center" wrapText="1"/>
      <protection hidden="1"/>
    </xf>
    <xf numFmtId="0" fontId="12" fillId="7" borderId="18" xfId="0" applyNumberFormat="1" applyFont="1" applyFill="1" applyBorder="1" applyAlignment="1" applyProtection="1">
      <alignment horizontal="center" vertical="center"/>
      <protection hidden="1"/>
    </xf>
    <xf numFmtId="0" fontId="12" fillId="7" borderId="12" xfId="0" applyNumberFormat="1" applyFont="1" applyFill="1" applyBorder="1" applyAlignment="1" applyProtection="1">
      <alignment horizontal="center" vertical="center"/>
      <protection hidden="1"/>
    </xf>
    <xf numFmtId="8" fontId="15" fillId="7" borderId="16" xfId="0" applyNumberFormat="1" applyFont="1" applyFill="1" applyBorder="1" applyAlignment="1" applyProtection="1">
      <alignment horizontal="center" vertical="center"/>
      <protection hidden="1"/>
    </xf>
    <xf numFmtId="0" fontId="13" fillId="7" borderId="49" xfId="0" applyFont="1" applyFill="1" applyBorder="1" applyAlignment="1" applyProtection="1">
      <alignment horizontal="center" vertical="center"/>
      <protection hidden="1"/>
    </xf>
    <xf numFmtId="0" fontId="13" fillId="7" borderId="57" xfId="0" applyFont="1" applyFill="1" applyBorder="1" applyAlignment="1" applyProtection="1">
      <alignment horizontal="center" vertical="center"/>
      <protection hidden="1"/>
    </xf>
    <xf numFmtId="0" fontId="13" fillId="7" borderId="35" xfId="0" applyFont="1" applyFill="1" applyBorder="1" applyAlignment="1" applyProtection="1">
      <alignment horizontal="center" vertical="center" wrapText="1"/>
      <protection hidden="1"/>
    </xf>
    <xf numFmtId="0" fontId="13" fillId="7" borderId="31" xfId="0" applyFont="1" applyFill="1" applyBorder="1" applyAlignment="1" applyProtection="1">
      <alignment horizontal="center" vertical="center" wrapText="1"/>
      <protection hidden="1"/>
    </xf>
    <xf numFmtId="0" fontId="13" fillId="7" borderId="12" xfId="0" applyFont="1" applyFill="1" applyBorder="1" applyAlignment="1" applyProtection="1">
      <alignment horizontal="center" vertical="center" wrapText="1"/>
      <protection hidden="1"/>
    </xf>
    <xf numFmtId="0" fontId="9" fillId="7" borderId="29" xfId="0" applyFont="1" applyFill="1" applyBorder="1" applyAlignment="1" applyProtection="1">
      <alignment horizontal="center" vertical="center"/>
      <protection hidden="1"/>
    </xf>
    <xf numFmtId="0" fontId="13" fillId="7" borderId="18" xfId="0" applyFont="1" applyFill="1" applyBorder="1" applyAlignment="1" applyProtection="1">
      <alignment horizontal="center" vertical="center"/>
      <protection hidden="1"/>
    </xf>
    <xf numFmtId="0" fontId="13" fillId="7" borderId="12" xfId="0" applyFont="1" applyFill="1" applyBorder="1" applyAlignment="1" applyProtection="1">
      <alignment horizontal="center" vertical="center"/>
      <protection hidden="1"/>
    </xf>
    <xf numFmtId="0" fontId="13" fillId="7" borderId="60" xfId="0" applyFont="1" applyFill="1" applyBorder="1" applyAlignment="1" applyProtection="1">
      <alignment horizontal="center" vertical="center"/>
      <protection hidden="1"/>
    </xf>
    <xf numFmtId="0" fontId="9" fillId="7" borderId="18" xfId="0" applyFont="1" applyFill="1" applyBorder="1" applyAlignment="1" applyProtection="1">
      <alignment horizontal="center" vertical="center"/>
      <protection hidden="1"/>
    </xf>
    <xf numFmtId="0" fontId="9" fillId="7" borderId="36" xfId="0" applyFont="1" applyFill="1" applyBorder="1" applyAlignment="1" applyProtection="1">
      <alignment horizontal="center" vertical="center"/>
      <protection hidden="1"/>
    </xf>
    <xf numFmtId="0" fontId="9" fillId="7" borderId="13" xfId="0" applyFont="1" applyFill="1" applyBorder="1" applyAlignment="1" applyProtection="1">
      <alignment horizontal="center" vertical="center"/>
      <protection hidden="1"/>
    </xf>
    <xf numFmtId="0" fontId="9" fillId="7" borderId="20" xfId="0" applyFont="1" applyFill="1" applyBorder="1" applyAlignment="1" applyProtection="1">
      <alignment horizontal="center" vertical="center"/>
      <protection hidden="1"/>
    </xf>
    <xf numFmtId="0" fontId="3" fillId="2" borderId="32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9" fillId="7" borderId="47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1" fillId="2" borderId="11" xfId="0" applyFont="1" applyFill="1" applyBorder="1" applyAlignment="1" applyProtection="1">
      <alignment horizontal="left" vertical="center"/>
      <protection hidden="1"/>
    </xf>
    <xf numFmtId="0" fontId="9" fillId="7" borderId="18" xfId="0" applyFont="1" applyFill="1" applyBorder="1" applyAlignment="1" applyProtection="1">
      <alignment horizontal="center"/>
      <protection hidden="1"/>
    </xf>
    <xf numFmtId="0" fontId="9" fillId="7" borderId="19" xfId="0" applyFont="1" applyFill="1" applyBorder="1" applyAlignment="1" applyProtection="1">
      <alignment horizontal="center"/>
      <protection hidden="1"/>
    </xf>
    <xf numFmtId="0" fontId="9" fillId="7" borderId="20" xfId="0" applyFont="1" applyFill="1" applyBorder="1" applyAlignment="1" applyProtection="1">
      <alignment horizontal="center"/>
      <protection hidden="1"/>
    </xf>
    <xf numFmtId="0" fontId="1" fillId="2" borderId="3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63" xfId="0" applyFont="1" applyFill="1" applyBorder="1" applyAlignment="1" applyProtection="1">
      <alignment horizontal="center" vertical="center"/>
      <protection hidden="1"/>
    </xf>
    <xf numFmtId="0" fontId="1" fillId="2" borderId="54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/>
      <protection hidden="1"/>
    </xf>
    <xf numFmtId="0" fontId="3" fillId="2" borderId="52" xfId="0" applyFont="1" applyFill="1" applyBorder="1" applyAlignment="1" applyProtection="1">
      <alignment horizontal="center"/>
      <protection hidden="1"/>
    </xf>
    <xf numFmtId="0" fontId="3" fillId="2" borderId="32" xfId="0" applyFont="1" applyFill="1" applyBorder="1" applyAlignment="1" applyProtection="1">
      <alignment horizontal="center"/>
      <protection hidden="1"/>
    </xf>
    <xf numFmtId="0" fontId="3" fillId="2" borderId="28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2" borderId="11" xfId="0" applyFont="1" applyFill="1" applyBorder="1" applyAlignment="1" applyProtection="1">
      <alignment horizontal="center"/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0" fontId="9" fillId="7" borderId="47" xfId="0" applyFont="1" applyFill="1" applyBorder="1" applyAlignment="1" applyProtection="1">
      <alignment horizontal="center"/>
      <protection hidden="1"/>
    </xf>
    <xf numFmtId="0" fontId="9" fillId="7" borderId="45" xfId="0" applyFont="1" applyFill="1" applyBorder="1" applyAlignment="1" applyProtection="1">
      <alignment horizontal="center"/>
      <protection hidden="1"/>
    </xf>
    <xf numFmtId="0" fontId="3" fillId="2" borderId="33" xfId="0" applyFont="1" applyFill="1" applyBorder="1" applyAlignment="1" applyProtection="1">
      <alignment horizontal="center"/>
      <protection hidden="1"/>
    </xf>
    <xf numFmtId="0" fontId="3" fillId="2" borderId="58" xfId="0" applyFont="1" applyFill="1" applyBorder="1" applyAlignment="1" applyProtection="1">
      <alignment horizontal="center"/>
      <protection hidden="1"/>
    </xf>
    <xf numFmtId="0" fontId="3" fillId="2" borderId="41" xfId="0" applyFont="1" applyFill="1" applyBorder="1" applyAlignment="1" applyProtection="1">
      <alignment horizontal="center"/>
      <protection hidden="1"/>
    </xf>
    <xf numFmtId="0" fontId="3" fillId="2" borderId="68" xfId="0" applyFont="1" applyFill="1" applyBorder="1" applyAlignment="1" applyProtection="1">
      <alignment horizontal="center"/>
      <protection hidden="1"/>
    </xf>
    <xf numFmtId="0" fontId="9" fillId="5" borderId="14" xfId="0" applyFont="1" applyFill="1" applyBorder="1" applyAlignment="1" applyProtection="1">
      <alignment horizontal="center" vertical="center"/>
      <protection hidden="1"/>
    </xf>
    <xf numFmtId="0" fontId="9" fillId="5" borderId="53" xfId="0" applyFont="1" applyFill="1" applyBorder="1" applyAlignment="1" applyProtection="1">
      <alignment horizontal="center" vertical="center"/>
      <protection hidden="1"/>
    </xf>
    <xf numFmtId="0" fontId="20" fillId="5" borderId="47" xfId="0" applyFont="1" applyFill="1" applyBorder="1" applyAlignment="1" applyProtection="1">
      <alignment horizontal="center" vertical="center"/>
      <protection hidden="1"/>
    </xf>
    <xf numFmtId="0" fontId="20" fillId="5" borderId="48" xfId="0" applyFont="1" applyFill="1" applyBorder="1" applyAlignment="1" applyProtection="1">
      <alignment horizontal="center" vertical="center"/>
      <protection hidden="1"/>
    </xf>
    <xf numFmtId="0" fontId="20" fillId="5" borderId="49" xfId="0" applyFont="1" applyFill="1" applyBorder="1" applyAlignment="1" applyProtection="1">
      <alignment horizontal="center" vertical="center"/>
      <protection hidden="1"/>
    </xf>
    <xf numFmtId="0" fontId="20" fillId="5" borderId="50" xfId="0" applyFont="1" applyFill="1" applyBorder="1" applyAlignment="1" applyProtection="1">
      <alignment horizontal="center" vertical="center"/>
      <protection hidden="1"/>
    </xf>
    <xf numFmtId="0" fontId="20" fillId="5" borderId="44" xfId="0" applyFont="1" applyFill="1" applyBorder="1" applyAlignment="1" applyProtection="1">
      <alignment horizontal="center" vertical="center"/>
      <protection hidden="1"/>
    </xf>
    <xf numFmtId="0" fontId="20" fillId="5" borderId="60" xfId="0" applyFont="1" applyFill="1" applyBorder="1" applyAlignment="1" applyProtection="1">
      <alignment horizontal="center" vertical="center"/>
      <protection hidden="1"/>
    </xf>
    <xf numFmtId="0" fontId="20" fillId="5" borderId="33" xfId="0" applyFont="1" applyFill="1" applyBorder="1" applyAlignment="1" applyProtection="1">
      <alignment horizontal="center"/>
      <protection hidden="1"/>
    </xf>
    <xf numFmtId="0" fontId="20" fillId="5" borderId="58" xfId="0" applyFont="1" applyFill="1" applyBorder="1" applyAlignment="1" applyProtection="1">
      <alignment horizontal="center"/>
      <protection hidden="1"/>
    </xf>
    <xf numFmtId="0" fontId="20" fillId="5" borderId="15" xfId="0" applyFont="1" applyFill="1" applyBorder="1" applyAlignment="1" applyProtection="1">
      <alignment horizontal="center" vertical="center"/>
      <protection hidden="1"/>
    </xf>
    <xf numFmtId="0" fontId="20" fillId="5" borderId="54" xfId="0" applyFont="1" applyFill="1" applyBorder="1" applyAlignment="1" applyProtection="1">
      <alignment horizontal="center" vertical="center"/>
      <protection hidden="1"/>
    </xf>
    <xf numFmtId="0" fontId="20" fillId="5" borderId="15" xfId="0" applyFont="1" applyFill="1" applyBorder="1" applyAlignment="1" applyProtection="1">
      <alignment horizontal="center" vertical="center" wrapText="1"/>
      <protection hidden="1"/>
    </xf>
    <xf numFmtId="0" fontId="20" fillId="5" borderId="54" xfId="0" applyFont="1" applyFill="1" applyBorder="1" applyAlignment="1" applyProtection="1">
      <alignment horizontal="center" vertical="center" wrapText="1"/>
      <protection hidden="1"/>
    </xf>
    <xf numFmtId="0" fontId="1" fillId="2" borderId="32" xfId="0" applyFont="1" applyFill="1" applyBorder="1" applyAlignment="1" applyProtection="1">
      <alignment horizontal="left" vertical="center"/>
      <protection hidden="1"/>
    </xf>
    <xf numFmtId="164" fontId="8" fillId="2" borderId="18" xfId="2" applyNumberFormat="1" applyFont="1" applyFill="1" applyBorder="1" applyAlignment="1" applyProtection="1">
      <alignment horizontal="center" vertical="top" wrapText="1"/>
      <protection hidden="1"/>
    </xf>
    <xf numFmtId="164" fontId="8" fillId="2" borderId="20" xfId="2" applyNumberFormat="1" applyFont="1" applyFill="1" applyBorder="1" applyAlignment="1" applyProtection="1">
      <alignment horizontal="center" vertical="top" wrapText="1"/>
      <protection hidden="1"/>
    </xf>
    <xf numFmtId="0" fontId="12" fillId="5" borderId="18" xfId="0" applyFont="1" applyFill="1" applyBorder="1" applyAlignment="1" applyProtection="1">
      <alignment horizontal="center" vertical="center"/>
      <protection hidden="1"/>
    </xf>
    <xf numFmtId="0" fontId="12" fillId="5" borderId="19" xfId="0" applyFont="1" applyFill="1" applyBorder="1" applyAlignment="1" applyProtection="1">
      <alignment horizontal="center" vertical="center"/>
      <protection hidden="1"/>
    </xf>
    <xf numFmtId="0" fontId="12" fillId="5" borderId="20" xfId="0" applyFont="1" applyFill="1" applyBorder="1" applyAlignment="1" applyProtection="1">
      <alignment horizontal="center" vertical="center"/>
      <protection hidden="1"/>
    </xf>
    <xf numFmtId="0" fontId="12" fillId="5" borderId="18" xfId="0" applyFont="1" applyFill="1" applyBorder="1" applyAlignment="1" applyProtection="1">
      <alignment horizontal="center" vertical="center" wrapText="1"/>
      <protection hidden="1"/>
    </xf>
    <xf numFmtId="0" fontId="12" fillId="5" borderId="19" xfId="0" applyFont="1" applyFill="1" applyBorder="1" applyAlignment="1" applyProtection="1">
      <alignment horizontal="center" vertical="center" wrapText="1"/>
      <protection hidden="1"/>
    </xf>
    <xf numFmtId="0" fontId="12" fillId="5" borderId="20" xfId="0" applyFont="1" applyFill="1" applyBorder="1" applyAlignment="1" applyProtection="1">
      <alignment horizontal="center" vertical="center" wrapText="1"/>
      <protection hidden="1"/>
    </xf>
    <xf numFmtId="0" fontId="3" fillId="3" borderId="18" xfId="0" applyFont="1" applyFill="1" applyBorder="1" applyAlignment="1" applyProtection="1">
      <alignment horizontal="center" wrapText="1"/>
      <protection hidden="1"/>
    </xf>
    <xf numFmtId="0" fontId="3" fillId="3" borderId="19" xfId="0" applyFont="1" applyFill="1" applyBorder="1" applyAlignment="1" applyProtection="1">
      <alignment horizontal="center" wrapText="1"/>
      <protection hidden="1"/>
    </xf>
    <xf numFmtId="0" fontId="3" fillId="3" borderId="20" xfId="0" applyFont="1" applyFill="1" applyBorder="1" applyAlignment="1" applyProtection="1">
      <alignment horizontal="center" wrapText="1"/>
      <protection hidden="1"/>
    </xf>
    <xf numFmtId="164" fontId="17" fillId="7" borderId="18" xfId="0" applyNumberFormat="1" applyFont="1" applyFill="1" applyBorder="1" applyAlignment="1" applyProtection="1">
      <alignment horizontal="center" vertical="center"/>
      <protection hidden="1"/>
    </xf>
    <xf numFmtId="164" fontId="17" fillId="7" borderId="20" xfId="0" applyNumberFormat="1" applyFont="1" applyFill="1" applyBorder="1" applyAlignment="1" applyProtection="1">
      <alignment horizontal="center" vertical="center"/>
      <protection hidden="1"/>
    </xf>
    <xf numFmtId="0" fontId="12" fillId="5" borderId="18" xfId="0" applyNumberFormat="1" applyFont="1" applyFill="1" applyBorder="1" applyAlignment="1" applyProtection="1">
      <alignment horizontal="center" vertical="center"/>
      <protection hidden="1"/>
    </xf>
    <xf numFmtId="0" fontId="12" fillId="5" borderId="19" xfId="0" applyNumberFormat="1" applyFont="1" applyFill="1" applyBorder="1" applyAlignment="1" applyProtection="1">
      <alignment horizontal="center" vertical="center"/>
      <protection hidden="1"/>
    </xf>
    <xf numFmtId="0" fontId="12" fillId="5" borderId="20" xfId="0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3" fillId="3" borderId="40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46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8" xfId="0" applyFont="1" applyFill="1" applyBorder="1" applyAlignment="1" applyProtection="1">
      <alignment horizontal="center"/>
      <protection hidden="1"/>
    </xf>
    <xf numFmtId="0" fontId="6" fillId="3" borderId="19" xfId="0" applyFont="1" applyFill="1" applyBorder="1" applyAlignment="1" applyProtection="1">
      <alignment horizontal="center"/>
      <protection hidden="1"/>
    </xf>
    <xf numFmtId="0" fontId="6" fillId="3" borderId="20" xfId="0" applyFont="1" applyFill="1" applyBorder="1" applyAlignment="1" applyProtection="1">
      <alignment horizontal="center"/>
      <protection hidden="1"/>
    </xf>
    <xf numFmtId="0" fontId="12" fillId="5" borderId="45" xfId="0" applyNumberFormat="1" applyFont="1" applyFill="1" applyBorder="1" applyAlignment="1" applyProtection="1">
      <alignment horizontal="center" vertical="center"/>
      <protection hidden="1"/>
    </xf>
    <xf numFmtId="0" fontId="12" fillId="5" borderId="18" xfId="0" applyFont="1" applyFill="1" applyBorder="1" applyAlignment="1" applyProtection="1">
      <alignment horizontal="center"/>
      <protection hidden="1"/>
    </xf>
    <xf numFmtId="0" fontId="12" fillId="5" borderId="19" xfId="0" applyFont="1" applyFill="1" applyBorder="1" applyAlignment="1" applyProtection="1">
      <alignment horizontal="center"/>
      <protection hidden="1"/>
    </xf>
    <xf numFmtId="0" fontId="12" fillId="5" borderId="20" xfId="0" applyFont="1" applyFill="1" applyBorder="1" applyAlignment="1" applyProtection="1">
      <alignment horizontal="center"/>
      <protection hidden="1"/>
    </xf>
    <xf numFmtId="0" fontId="14" fillId="7" borderId="14" xfId="0" applyFont="1" applyFill="1" applyBorder="1" applyAlignment="1" applyProtection="1">
      <alignment horizontal="center" vertical="center" wrapText="1"/>
      <protection hidden="1"/>
    </xf>
    <xf numFmtId="0" fontId="14" fillId="7" borderId="15" xfId="0" applyFont="1" applyFill="1" applyBorder="1" applyAlignment="1" applyProtection="1">
      <alignment horizontal="center" vertical="center" wrapText="1"/>
      <protection hidden="1"/>
    </xf>
    <xf numFmtId="0" fontId="9" fillId="7" borderId="18" xfId="0" applyFont="1" applyFill="1" applyBorder="1" applyAlignment="1" applyProtection="1">
      <alignment horizontal="center" vertical="center" wrapText="1"/>
      <protection hidden="1"/>
    </xf>
    <xf numFmtId="0" fontId="9" fillId="7" borderId="19" xfId="0" applyFont="1" applyFill="1" applyBorder="1" applyAlignment="1" applyProtection="1">
      <alignment horizontal="center" vertical="center" wrapText="1"/>
      <protection hidden="1"/>
    </xf>
    <xf numFmtId="0" fontId="9" fillId="7" borderId="20" xfId="0" applyFont="1" applyFill="1" applyBorder="1" applyAlignment="1" applyProtection="1">
      <alignment horizontal="center" vertical="center" wrapText="1"/>
      <protection hidden="1"/>
    </xf>
    <xf numFmtId="0" fontId="9" fillId="5" borderId="18" xfId="0" applyFont="1" applyFill="1" applyBorder="1" applyAlignment="1" applyProtection="1">
      <alignment horizontal="center"/>
      <protection hidden="1"/>
    </xf>
    <xf numFmtId="0" fontId="9" fillId="5" borderId="19" xfId="0" applyFont="1" applyFill="1" applyBorder="1" applyAlignment="1" applyProtection="1">
      <alignment horizontal="center"/>
      <protection hidden="1"/>
    </xf>
    <xf numFmtId="0" fontId="9" fillId="5" borderId="20" xfId="0" applyFont="1" applyFill="1" applyBorder="1" applyAlignment="1" applyProtection="1">
      <alignment horizontal="center"/>
      <protection hidden="1"/>
    </xf>
    <xf numFmtId="0" fontId="9" fillId="7" borderId="35" xfId="0" applyFont="1" applyFill="1" applyBorder="1" applyAlignment="1" applyProtection="1">
      <alignment horizontal="center" vertical="center" wrapText="1"/>
      <protection hidden="1"/>
    </xf>
    <xf numFmtId="0" fontId="9" fillId="7" borderId="26" xfId="0" applyFont="1" applyFill="1" applyBorder="1" applyAlignment="1" applyProtection="1">
      <alignment horizontal="center" vertical="center" wrapText="1"/>
      <protection hidden="1"/>
    </xf>
    <xf numFmtId="0" fontId="12" fillId="7" borderId="18" xfId="0" applyFont="1" applyFill="1" applyBorder="1" applyAlignment="1" applyProtection="1">
      <alignment horizontal="center"/>
      <protection hidden="1"/>
    </xf>
    <xf numFmtId="0" fontId="12" fillId="7" borderId="19" xfId="0" applyFont="1" applyFill="1" applyBorder="1" applyAlignment="1" applyProtection="1">
      <alignment horizontal="center"/>
      <protection hidden="1"/>
    </xf>
    <xf numFmtId="0" fontId="12" fillId="7" borderId="20" xfId="0" applyFont="1" applyFill="1" applyBorder="1" applyAlignment="1" applyProtection="1">
      <alignment horizontal="center"/>
      <protection hidden="1"/>
    </xf>
    <xf numFmtId="0" fontId="3" fillId="6" borderId="18" xfId="0" applyFont="1" applyFill="1" applyBorder="1" applyAlignment="1" applyProtection="1">
      <alignment horizontal="center" vertical="center" wrapText="1"/>
      <protection hidden="1"/>
    </xf>
    <xf numFmtId="0" fontId="3" fillId="6" borderId="19" xfId="0" applyFont="1" applyFill="1" applyBorder="1" applyAlignment="1" applyProtection="1">
      <alignment horizontal="center" vertical="center" wrapText="1"/>
      <protection hidden="1"/>
    </xf>
    <xf numFmtId="0" fontId="3" fillId="6" borderId="20" xfId="0" applyFont="1" applyFill="1" applyBorder="1" applyAlignment="1" applyProtection="1">
      <alignment horizontal="center" vertical="center" wrapText="1"/>
      <protection hidden="1"/>
    </xf>
    <xf numFmtId="0" fontId="16" fillId="3" borderId="55" xfId="0" applyFont="1" applyFill="1" applyBorder="1" applyAlignment="1" applyProtection="1">
      <alignment horizontal="center"/>
      <protection hidden="1"/>
    </xf>
    <xf numFmtId="0" fontId="16" fillId="3" borderId="32" xfId="0" applyFont="1" applyFill="1" applyBorder="1" applyAlignment="1" applyProtection="1">
      <alignment horizontal="center"/>
      <protection hidden="1"/>
    </xf>
    <xf numFmtId="0" fontId="16" fillId="3" borderId="28" xfId="0" applyFont="1" applyFill="1" applyBorder="1" applyAlignment="1" applyProtection="1">
      <alignment horizontal="center"/>
      <protection hidden="1"/>
    </xf>
    <xf numFmtId="0" fontId="10" fillId="2" borderId="0" xfId="0" applyFont="1" applyFill="1" applyAlignment="1" applyProtection="1">
      <alignment horizontal="left" vertical="center" wrapText="1"/>
      <protection hidden="1"/>
    </xf>
    <xf numFmtId="0" fontId="16" fillId="3" borderId="18" xfId="0" applyFont="1" applyFill="1" applyBorder="1" applyAlignment="1" applyProtection="1">
      <alignment horizontal="center"/>
      <protection hidden="1"/>
    </xf>
    <xf numFmtId="0" fontId="16" fillId="3" borderId="19" xfId="0" applyFont="1" applyFill="1" applyBorder="1" applyAlignment="1" applyProtection="1">
      <alignment horizontal="center"/>
      <protection hidden="1"/>
    </xf>
    <xf numFmtId="0" fontId="16" fillId="3" borderId="20" xfId="0" applyFont="1" applyFill="1" applyBorder="1" applyAlignment="1" applyProtection="1">
      <alignment horizontal="center"/>
      <protection hidden="1"/>
    </xf>
    <xf numFmtId="0" fontId="16" fillId="3" borderId="43" xfId="0" applyFont="1" applyFill="1" applyBorder="1" applyAlignment="1" applyProtection="1">
      <alignment horizontal="center" vertical="center"/>
      <protection hidden="1"/>
    </xf>
    <xf numFmtId="0" fontId="16" fillId="3" borderId="25" xfId="0" applyFont="1" applyFill="1" applyBorder="1" applyAlignment="1" applyProtection="1">
      <alignment horizontal="center" vertical="center"/>
      <protection hidden="1"/>
    </xf>
    <xf numFmtId="0" fontId="1" fillId="2" borderId="27" xfId="0" applyFont="1" applyFill="1" applyBorder="1" applyProtection="1">
      <protection hidden="1"/>
    </xf>
    <xf numFmtId="0" fontId="19" fillId="2" borderId="32" xfId="0" applyNumberFormat="1" applyFont="1" applyFill="1" applyBorder="1" applyAlignment="1" applyProtection="1">
      <alignment horizontal="left"/>
      <protection hidden="1"/>
    </xf>
    <xf numFmtId="0" fontId="1" fillId="2" borderId="32" xfId="0" applyFont="1" applyFill="1" applyBorder="1" applyAlignment="1" applyProtection="1">
      <alignment horizontal="left" vertical="center" wrapText="1"/>
      <protection hidden="1"/>
    </xf>
    <xf numFmtId="0" fontId="1" fillId="2" borderId="32" xfId="4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Protection="1">
      <protection hidden="1"/>
    </xf>
    <xf numFmtId="0" fontId="19" fillId="2" borderId="1" xfId="0" applyNumberFormat="1" applyFont="1" applyFill="1" applyBorder="1" applyAlignment="1" applyProtection="1">
      <alignment horizontal="left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1" fillId="2" borderId="1" xfId="4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" fillId="2" borderId="5" xfId="4" applyFont="1" applyFill="1" applyBorder="1" applyProtection="1">
      <protection hidden="1"/>
    </xf>
    <xf numFmtId="14" fontId="1" fillId="2" borderId="1" xfId="4" applyNumberFormat="1" applyFont="1" applyFill="1" applyBorder="1" applyAlignment="1" applyProtection="1">
      <alignment horizontal="center"/>
      <protection hidden="1"/>
    </xf>
    <xf numFmtId="0" fontId="1" fillId="2" borderId="2" xfId="4" applyFont="1" applyFill="1" applyBorder="1" applyAlignment="1" applyProtection="1">
      <alignment horizontal="center"/>
      <protection hidden="1"/>
    </xf>
    <xf numFmtId="0" fontId="19" fillId="0" borderId="5" xfId="0" applyNumberFormat="1" applyFont="1" applyFill="1" applyBorder="1" applyAlignment="1" applyProtection="1">
      <protection hidden="1"/>
    </xf>
    <xf numFmtId="0" fontId="19" fillId="2" borderId="1" xfId="0" applyNumberFormat="1" applyFont="1" applyFill="1" applyBorder="1" applyAlignment="1" applyProtection="1">
      <protection hidden="1"/>
    </xf>
    <xf numFmtId="0" fontId="11" fillId="0" borderId="80" xfId="0" applyNumberFormat="1" applyFont="1" applyFill="1" applyBorder="1" applyAlignment="1" applyProtection="1">
      <protection hidden="1"/>
    </xf>
    <xf numFmtId="0" fontId="11" fillId="0" borderId="69" xfId="0" applyNumberFormat="1" applyFont="1" applyFill="1" applyBorder="1" applyAlignment="1" applyProtection="1">
      <protection hidden="1"/>
    </xf>
    <xf numFmtId="0" fontId="11" fillId="0" borderId="78" xfId="0" applyNumberFormat="1" applyFont="1" applyFill="1" applyBorder="1" applyAlignment="1" applyProtection="1">
      <alignment horizontal="left"/>
      <protection hidden="1"/>
    </xf>
    <xf numFmtId="0" fontId="11" fillId="0" borderId="79" xfId="0" applyNumberFormat="1" applyFont="1" applyFill="1" applyBorder="1" applyAlignment="1" applyProtection="1">
      <alignment horizontal="left"/>
      <protection hidden="1"/>
    </xf>
    <xf numFmtId="0" fontId="1" fillId="2" borderId="1" xfId="4" applyFont="1" applyFill="1" applyBorder="1" applyProtection="1">
      <protection hidden="1"/>
    </xf>
    <xf numFmtId="14" fontId="11" fillId="0" borderId="69" xfId="0" applyNumberFormat="1" applyFont="1" applyFill="1" applyBorder="1" applyAlignment="1" applyProtection="1">
      <alignment horizontal="center"/>
      <protection hidden="1"/>
    </xf>
    <xf numFmtId="0" fontId="1" fillId="2" borderId="3" xfId="4" applyFont="1" applyFill="1" applyBorder="1" applyAlignment="1" applyProtection="1">
      <alignment horizontal="center" vertical="center"/>
      <protection hidden="1"/>
    </xf>
    <xf numFmtId="0" fontId="11" fillId="0" borderId="81" xfId="0" applyNumberFormat="1" applyFont="1" applyFill="1" applyBorder="1" applyAlignment="1" applyProtection="1">
      <alignment horizontal="center"/>
      <protection hidden="1"/>
    </xf>
    <xf numFmtId="0" fontId="11" fillId="2" borderId="80" xfId="0" applyFont="1" applyFill="1" applyBorder="1" applyProtection="1">
      <protection hidden="1"/>
    </xf>
    <xf numFmtId="0" fontId="11" fillId="2" borderId="71" xfId="0" applyFont="1" applyFill="1" applyBorder="1" applyAlignment="1" applyProtection="1">
      <protection hidden="1"/>
    </xf>
    <xf numFmtId="0" fontId="11" fillId="2" borderId="72" xfId="0" applyFont="1" applyFill="1" applyBorder="1" applyAlignment="1" applyProtection="1">
      <protection hidden="1"/>
    </xf>
    <xf numFmtId="14" fontId="11" fillId="2" borderId="69" xfId="0" applyNumberFormat="1" applyFont="1" applyFill="1" applyBorder="1" applyAlignment="1" applyProtection="1">
      <alignment horizontal="center"/>
      <protection hidden="1"/>
    </xf>
    <xf numFmtId="0" fontId="11" fillId="2" borderId="71" xfId="0" applyFont="1" applyFill="1" applyBorder="1" applyAlignment="1" applyProtection="1">
      <alignment horizontal="left"/>
      <protection hidden="1"/>
    </xf>
    <xf numFmtId="0" fontId="11" fillId="2" borderId="72" xfId="0" applyFont="1" applyFill="1" applyBorder="1" applyAlignment="1" applyProtection="1">
      <alignment horizontal="left"/>
      <protection hidden="1"/>
    </xf>
    <xf numFmtId="14" fontId="1" fillId="2" borderId="69" xfId="4" applyNumberFormat="1" applyFont="1" applyFill="1" applyBorder="1" applyAlignment="1" applyProtection="1">
      <alignment horizontal="center"/>
      <protection hidden="1"/>
    </xf>
    <xf numFmtId="0" fontId="11" fillId="0" borderId="71" xfId="0" applyNumberFormat="1" applyFont="1" applyFill="1" applyBorder="1" applyAlignment="1" applyProtection="1">
      <protection hidden="1"/>
    </xf>
    <xf numFmtId="0" fontId="11" fillId="0" borderId="72" xfId="0" applyNumberFormat="1" applyFont="1" applyFill="1" applyBorder="1" applyAlignment="1" applyProtection="1">
      <protection hidden="1"/>
    </xf>
    <xf numFmtId="0" fontId="11" fillId="0" borderId="73" xfId="0" applyNumberFormat="1" applyFont="1" applyFill="1" applyBorder="1" applyAlignment="1" applyProtection="1">
      <alignment horizontal="left"/>
      <protection hidden="1"/>
    </xf>
    <xf numFmtId="0" fontId="11" fillId="0" borderId="72" xfId="0" applyNumberFormat="1" applyFont="1" applyFill="1" applyBorder="1" applyAlignment="1" applyProtection="1">
      <alignment horizontal="left"/>
      <protection hidden="1"/>
    </xf>
    <xf numFmtId="0" fontId="11" fillId="0" borderId="74" xfId="0" applyNumberFormat="1" applyFont="1" applyFill="1" applyBorder="1" applyAlignment="1" applyProtection="1">
      <protection hidden="1"/>
    </xf>
    <xf numFmtId="14" fontId="11" fillId="0" borderId="74" xfId="0" applyNumberFormat="1" applyFont="1" applyFill="1" applyBorder="1" applyAlignment="1" applyProtection="1">
      <alignment horizontal="center"/>
      <protection hidden="1"/>
    </xf>
    <xf numFmtId="0" fontId="11" fillId="0" borderId="1" xfId="0" applyNumberFormat="1" applyFont="1" applyFill="1" applyBorder="1" applyAlignment="1" applyProtection="1">
      <protection hidden="1"/>
    </xf>
    <xf numFmtId="14" fontId="11" fillId="0" borderId="1" xfId="0" applyNumberFormat="1" applyFont="1" applyFill="1" applyBorder="1" applyAlignment="1" applyProtection="1">
      <alignment horizontal="center"/>
      <protection hidden="1"/>
    </xf>
    <xf numFmtId="0" fontId="11" fillId="0" borderId="5" xfId="0" applyNumberFormat="1" applyFont="1" applyFill="1" applyBorder="1" applyAlignment="1" applyProtection="1">
      <protection hidden="1"/>
    </xf>
    <xf numFmtId="0" fontId="11" fillId="0" borderId="8" xfId="0" applyNumberFormat="1" applyFont="1" applyFill="1" applyBorder="1" applyAlignment="1" applyProtection="1">
      <alignment horizontal="left"/>
      <protection hidden="1"/>
    </xf>
    <xf numFmtId="0" fontId="11" fillId="0" borderId="51" xfId="0" applyNumberFormat="1" applyFont="1" applyFill="1" applyBorder="1" applyAlignment="1" applyProtection="1">
      <alignment horizontal="left"/>
      <protection hidden="1"/>
    </xf>
    <xf numFmtId="0" fontId="11" fillId="0" borderId="75" xfId="0" applyNumberFormat="1" applyFont="1" applyFill="1" applyBorder="1" applyAlignment="1" applyProtection="1">
      <alignment horizontal="left"/>
      <protection hidden="1"/>
    </xf>
    <xf numFmtId="0" fontId="11" fillId="0" borderId="76" xfId="0" applyNumberFormat="1" applyFont="1" applyFill="1" applyBorder="1" applyAlignment="1" applyProtection="1">
      <alignment horizontal="left"/>
      <protection hidden="1"/>
    </xf>
    <xf numFmtId="0" fontId="11" fillId="0" borderId="82" xfId="0" applyNumberFormat="1" applyFont="1" applyFill="1" applyBorder="1" applyAlignment="1" applyProtection="1">
      <alignment horizontal="center"/>
      <protection hidden="1"/>
    </xf>
    <xf numFmtId="0" fontId="11" fillId="2" borderId="5" xfId="0" applyFont="1" applyFill="1" applyBorder="1" applyProtection="1">
      <protection hidden="1"/>
    </xf>
    <xf numFmtId="0" fontId="11" fillId="2" borderId="73" xfId="0" applyFont="1" applyFill="1" applyBorder="1" applyAlignment="1" applyProtection="1">
      <alignment horizontal="left"/>
      <protection hidden="1"/>
    </xf>
    <xf numFmtId="14" fontId="11" fillId="2" borderId="1" xfId="0" applyNumberFormat="1" applyFont="1" applyFill="1" applyBorder="1" applyAlignment="1" applyProtection="1">
      <alignment horizontal="center"/>
      <protection hidden="1"/>
    </xf>
    <xf numFmtId="0" fontId="11" fillId="2" borderId="74" xfId="0" applyFont="1" applyFill="1" applyBorder="1" applyProtection="1">
      <protection hidden="1"/>
    </xf>
    <xf numFmtId="0" fontId="1" fillId="2" borderId="9" xfId="0" applyFont="1" applyFill="1" applyBorder="1" applyProtection="1">
      <protection hidden="1"/>
    </xf>
    <xf numFmtId="0" fontId="19" fillId="2" borderId="11" xfId="0" applyNumberFormat="1" applyFont="1" applyFill="1" applyBorder="1" applyAlignment="1" applyProtection="1">
      <alignment horizontal="left"/>
      <protection hidden="1"/>
    </xf>
    <xf numFmtId="0" fontId="1" fillId="2" borderId="11" xfId="0" applyFont="1" applyFill="1" applyBorder="1" applyAlignment="1" applyProtection="1">
      <alignment horizontal="left" vertical="center" wrapText="1"/>
      <protection hidden="1"/>
    </xf>
    <xf numFmtId="14" fontId="1" fillId="2" borderId="11" xfId="4" applyNumberFormat="1" applyFont="1" applyFill="1" applyBorder="1" applyAlignment="1" applyProtection="1">
      <alignment horizontal="center"/>
      <protection hidden="1"/>
    </xf>
    <xf numFmtId="0" fontId="1" fillId="2" borderId="11" xfId="4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/>
      <protection hidden="1"/>
    </xf>
  </cellXfs>
  <cellStyles count="5">
    <cellStyle name="Euro" xfId="1"/>
    <cellStyle name="Millares" xfId="2" builtinId="3"/>
    <cellStyle name="Moneda" xfId="3" builtinId="4"/>
    <cellStyle name="Normal" xfId="0" builtinId="0"/>
    <cellStyle name="Normal 2" xfId="4"/>
  </cellStyles>
  <dxfs count="0"/>
  <tableStyles count="0" defaultTableStyle="TableStyleMedium9" defaultPivotStyle="PivotStyleLight16"/>
  <colors>
    <mruColors>
      <color rgb="FF9B1C2A"/>
      <color rgb="FF001E61"/>
      <color rgb="FFA32037"/>
      <color rgb="FFBFBFBF"/>
      <color rgb="FFA79466"/>
      <color rgb="FF9BA9B8"/>
      <color rgb="FFCBD7EE"/>
      <color rgb="FF1A2E3C"/>
      <color rgb="FF782834"/>
      <color rgb="FFD9DA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33337</xdr:colOff>
      <xdr:row>6</xdr:row>
      <xdr:rowOff>164211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1136650</xdr:colOff>
      <xdr:row>7</xdr:row>
      <xdr:rowOff>53086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333375</xdr:colOff>
      <xdr:row>7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1417864</xdr:colOff>
      <xdr:row>7</xdr:row>
      <xdr:rowOff>21336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19050</xdr:colOff>
      <xdr:row>7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123825</xdr:colOff>
      <xdr:row>7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107576</xdr:colOff>
      <xdr:row>7</xdr:row>
      <xdr:rowOff>66160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esktop/INFORMES/Informe%20estadistico/Informe%20estadistico%202021-2/Informes%20Campus/Base%20de%20datos%20Solidaridad%20Jul-Dic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"/>
      <sheetName val="Catálog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L82"/>
  <sheetViews>
    <sheetView tabSelected="1" zoomScale="80" zoomScaleNormal="80" zoomScaleSheetLayoutView="90" workbookViewId="0">
      <selection activeCell="B13" sqref="B13"/>
    </sheetView>
  </sheetViews>
  <sheetFormatPr baseColWidth="10" defaultRowHeight="12.75" x14ac:dyDescent="0.2"/>
  <cols>
    <col min="1" max="1" width="2.28515625" style="1" customWidth="1"/>
    <col min="2" max="2" width="37.7109375" style="1" customWidth="1"/>
    <col min="3" max="3" width="18.7109375" style="1" customWidth="1"/>
    <col min="4" max="4" width="17.28515625" style="1" customWidth="1"/>
    <col min="5" max="5" width="16.7109375" style="1" customWidth="1"/>
    <col min="6" max="6" width="23.28515625" style="1" customWidth="1"/>
    <col min="7" max="7" width="21.42578125" style="1" customWidth="1"/>
    <col min="8" max="8" width="17.7109375" style="53" customWidth="1"/>
    <col min="9" max="9" width="13.85546875" style="53" customWidth="1"/>
    <col min="10" max="10" width="15.28515625" style="53" customWidth="1"/>
    <col min="11" max="11" width="15.28515625" style="1" customWidth="1"/>
    <col min="12" max="16384" width="11.42578125" style="1"/>
  </cols>
  <sheetData>
    <row r="8" spans="1:12" ht="15" x14ac:dyDescent="0.25">
      <c r="A8" s="7" t="s">
        <v>10</v>
      </c>
      <c r="F8" s="108"/>
      <c r="G8" s="108"/>
      <c r="H8" s="109"/>
      <c r="I8" s="109"/>
      <c r="J8" s="109"/>
      <c r="K8" s="110"/>
      <c r="L8" s="110"/>
    </row>
    <row r="9" spans="1:12" x14ac:dyDescent="0.2">
      <c r="A9" s="3" t="s">
        <v>115</v>
      </c>
      <c r="F9" s="9"/>
      <c r="G9" s="9"/>
    </row>
    <row r="10" spans="1:12" ht="13.5" thickBot="1" x14ac:dyDescent="0.25">
      <c r="A10" s="3"/>
      <c r="F10" s="9"/>
      <c r="G10" s="9"/>
    </row>
    <row r="11" spans="1:12" ht="13.5" thickBot="1" x14ac:dyDescent="0.25">
      <c r="A11" s="3"/>
      <c r="B11" s="6"/>
      <c r="D11" s="310" t="s">
        <v>49</v>
      </c>
      <c r="E11" s="311"/>
      <c r="F11" s="311"/>
      <c r="G11" s="311"/>
      <c r="H11" s="311"/>
      <c r="I11" s="311"/>
      <c r="J11" s="312"/>
    </row>
    <row r="12" spans="1:12" ht="15.75" thickBot="1" x14ac:dyDescent="0.3">
      <c r="A12" s="7"/>
      <c r="B12" s="6"/>
      <c r="C12" s="282" t="s">
        <v>105</v>
      </c>
      <c r="D12" s="281" t="s">
        <v>78</v>
      </c>
      <c r="E12" s="307" t="s">
        <v>79</v>
      </c>
      <c r="F12" s="281" t="s">
        <v>96</v>
      </c>
      <c r="G12" s="307" t="s">
        <v>97</v>
      </c>
      <c r="H12" s="281" t="s">
        <v>118</v>
      </c>
      <c r="I12" s="326" t="s">
        <v>119</v>
      </c>
      <c r="J12" s="327"/>
    </row>
    <row r="13" spans="1:12" ht="15" x14ac:dyDescent="0.25">
      <c r="A13" s="7"/>
      <c r="B13" s="217" t="s">
        <v>68</v>
      </c>
      <c r="C13" s="313" t="s">
        <v>106</v>
      </c>
      <c r="D13" s="116">
        <v>28</v>
      </c>
      <c r="E13" s="116">
        <v>19</v>
      </c>
      <c r="F13" s="116">
        <v>4</v>
      </c>
      <c r="G13" s="116">
        <v>1</v>
      </c>
      <c r="H13" s="241"/>
      <c r="I13" s="320">
        <v>9</v>
      </c>
      <c r="J13" s="321"/>
    </row>
    <row r="14" spans="1:12" ht="15" x14ac:dyDescent="0.25">
      <c r="A14" s="7"/>
      <c r="B14" s="190" t="s">
        <v>209</v>
      </c>
      <c r="C14" s="314"/>
      <c r="D14" s="8">
        <v>332</v>
      </c>
      <c r="E14" s="8">
        <v>304</v>
      </c>
      <c r="F14" s="8">
        <v>25</v>
      </c>
      <c r="G14" s="8">
        <v>5</v>
      </c>
      <c r="H14" s="189"/>
      <c r="I14" s="322">
        <v>78</v>
      </c>
      <c r="J14" s="323"/>
    </row>
    <row r="15" spans="1:12" ht="15.75" thickBot="1" x14ac:dyDescent="0.3">
      <c r="A15" s="7"/>
      <c r="B15" s="218" t="s">
        <v>69</v>
      </c>
      <c r="C15" s="315"/>
      <c r="D15" s="20">
        <v>29</v>
      </c>
      <c r="E15" s="20">
        <v>20</v>
      </c>
      <c r="F15" s="20">
        <v>2</v>
      </c>
      <c r="G15" s="20">
        <v>2</v>
      </c>
      <c r="H15" s="194"/>
      <c r="I15" s="324">
        <v>16</v>
      </c>
      <c r="J15" s="325"/>
    </row>
    <row r="16" spans="1:12" ht="15" x14ac:dyDescent="0.25">
      <c r="A16" s="7"/>
      <c r="B16" s="192" t="s">
        <v>68</v>
      </c>
      <c r="C16" s="316" t="s">
        <v>107</v>
      </c>
      <c r="D16" s="188"/>
      <c r="E16" s="136"/>
      <c r="F16" s="136"/>
      <c r="G16" s="49">
        <v>16</v>
      </c>
      <c r="H16" s="305">
        <v>24</v>
      </c>
      <c r="I16" s="328">
        <v>0</v>
      </c>
      <c r="J16" s="329"/>
    </row>
    <row r="17" spans="1:11" ht="15" x14ac:dyDescent="0.25">
      <c r="A17" s="7"/>
      <c r="B17" s="192" t="s">
        <v>108</v>
      </c>
      <c r="C17" s="316"/>
      <c r="D17" s="188"/>
      <c r="E17" s="136"/>
      <c r="F17" s="136"/>
      <c r="G17" s="215">
        <v>5</v>
      </c>
      <c r="H17" s="306">
        <v>11</v>
      </c>
      <c r="I17" s="318">
        <v>14</v>
      </c>
      <c r="J17" s="319"/>
    </row>
    <row r="18" spans="1:11" ht="15" x14ac:dyDescent="0.25">
      <c r="A18" s="7"/>
      <c r="B18" s="190" t="s">
        <v>209</v>
      </c>
      <c r="C18" s="316"/>
      <c r="D18" s="189"/>
      <c r="E18" s="129"/>
      <c r="F18" s="129"/>
      <c r="G18" s="215">
        <v>733</v>
      </c>
      <c r="H18" s="306">
        <v>1020</v>
      </c>
      <c r="I18" s="318">
        <v>457</v>
      </c>
      <c r="J18" s="319"/>
    </row>
    <row r="19" spans="1:11" ht="15.75" thickBot="1" x14ac:dyDescent="0.3">
      <c r="A19" s="7"/>
      <c r="B19" s="191" t="s">
        <v>69</v>
      </c>
      <c r="C19" s="317"/>
      <c r="D19" s="194"/>
      <c r="E19" s="193"/>
      <c r="F19" s="193"/>
      <c r="G19" s="187">
        <v>46</v>
      </c>
      <c r="H19" s="242">
        <v>36</v>
      </c>
      <c r="I19" s="330">
        <v>13</v>
      </c>
      <c r="J19" s="331"/>
    </row>
    <row r="20" spans="1:11" ht="15" x14ac:dyDescent="0.25">
      <c r="A20" s="7"/>
      <c r="F20" s="9"/>
      <c r="G20" s="9"/>
    </row>
    <row r="21" spans="1:11" x14ac:dyDescent="0.2">
      <c r="A21" s="3" t="s">
        <v>116</v>
      </c>
    </row>
    <row r="22" spans="1:11" ht="13.5" thickBot="1" x14ac:dyDescent="0.25"/>
    <row r="23" spans="1:11" x14ac:dyDescent="0.2">
      <c r="B23" s="332" t="s">
        <v>53</v>
      </c>
      <c r="C23" s="334" t="s">
        <v>55</v>
      </c>
      <c r="D23" s="338"/>
      <c r="E23" s="335"/>
      <c r="F23" s="334" t="s">
        <v>54</v>
      </c>
      <c r="G23" s="335"/>
      <c r="H23" s="342" t="s">
        <v>122</v>
      </c>
      <c r="I23" s="344" t="s">
        <v>85</v>
      </c>
      <c r="J23" s="340" t="s">
        <v>57</v>
      </c>
      <c r="K23" s="341"/>
    </row>
    <row r="24" spans="1:11" ht="13.5" thickBot="1" x14ac:dyDescent="0.25">
      <c r="B24" s="333"/>
      <c r="C24" s="336"/>
      <c r="D24" s="339"/>
      <c r="E24" s="337"/>
      <c r="F24" s="336"/>
      <c r="G24" s="337"/>
      <c r="H24" s="343"/>
      <c r="I24" s="345"/>
      <c r="J24" s="283" t="s">
        <v>210</v>
      </c>
      <c r="K24" s="284" t="s">
        <v>56</v>
      </c>
    </row>
    <row r="25" spans="1:11" ht="12.75" customHeight="1" x14ac:dyDescent="0.2">
      <c r="B25" s="398" t="s">
        <v>205</v>
      </c>
      <c r="C25" s="346" t="s">
        <v>124</v>
      </c>
      <c r="D25" s="346"/>
      <c r="E25" s="346"/>
      <c r="F25" s="399" t="s">
        <v>172</v>
      </c>
      <c r="G25" s="399"/>
      <c r="H25" s="400" t="s">
        <v>125</v>
      </c>
      <c r="I25" s="272">
        <v>44221</v>
      </c>
      <c r="J25" s="401">
        <v>17</v>
      </c>
      <c r="K25" s="273">
        <v>1</v>
      </c>
    </row>
    <row r="26" spans="1:11" ht="12.75" customHeight="1" x14ac:dyDescent="0.2">
      <c r="B26" s="402" t="s">
        <v>205</v>
      </c>
      <c r="C26" s="308" t="s">
        <v>124</v>
      </c>
      <c r="D26" s="308"/>
      <c r="E26" s="308"/>
      <c r="F26" s="403" t="s">
        <v>173</v>
      </c>
      <c r="G26" s="403"/>
      <c r="H26" s="404" t="s">
        <v>125</v>
      </c>
      <c r="I26" s="269">
        <v>44221</v>
      </c>
      <c r="J26" s="405">
        <v>15</v>
      </c>
      <c r="K26" s="270">
        <v>1</v>
      </c>
    </row>
    <row r="27" spans="1:11" ht="12.75" customHeight="1" x14ac:dyDescent="0.2">
      <c r="B27" s="402" t="s">
        <v>205</v>
      </c>
      <c r="C27" s="308" t="s">
        <v>124</v>
      </c>
      <c r="D27" s="308"/>
      <c r="E27" s="308"/>
      <c r="F27" s="403" t="s">
        <v>173</v>
      </c>
      <c r="G27" s="403"/>
      <c r="H27" s="404" t="s">
        <v>125</v>
      </c>
      <c r="I27" s="269">
        <v>44221</v>
      </c>
      <c r="J27" s="405">
        <v>15</v>
      </c>
      <c r="K27" s="270">
        <v>1</v>
      </c>
    </row>
    <row r="28" spans="1:11" ht="12.75" customHeight="1" x14ac:dyDescent="0.2">
      <c r="B28" s="402" t="s">
        <v>205</v>
      </c>
      <c r="C28" s="308" t="s">
        <v>124</v>
      </c>
      <c r="D28" s="308"/>
      <c r="E28" s="308"/>
      <c r="F28" s="403" t="s">
        <v>173</v>
      </c>
      <c r="G28" s="403"/>
      <c r="H28" s="404" t="s">
        <v>125</v>
      </c>
      <c r="I28" s="269">
        <v>44221</v>
      </c>
      <c r="J28" s="405">
        <v>17</v>
      </c>
      <c r="K28" s="270">
        <v>1</v>
      </c>
    </row>
    <row r="29" spans="1:11" ht="12.75" customHeight="1" x14ac:dyDescent="0.2">
      <c r="B29" s="402" t="s">
        <v>205</v>
      </c>
      <c r="C29" s="308" t="s">
        <v>124</v>
      </c>
      <c r="D29" s="308"/>
      <c r="E29" s="308"/>
      <c r="F29" s="403" t="s">
        <v>174</v>
      </c>
      <c r="G29" s="403"/>
      <c r="H29" s="404" t="s">
        <v>125</v>
      </c>
      <c r="I29" s="269">
        <v>44308</v>
      </c>
      <c r="J29" s="405">
        <v>2</v>
      </c>
      <c r="K29" s="406">
        <v>1</v>
      </c>
    </row>
    <row r="30" spans="1:11" ht="12.75" customHeight="1" x14ac:dyDescent="0.2">
      <c r="B30" s="407" t="s">
        <v>206</v>
      </c>
      <c r="C30" s="308" t="s">
        <v>175</v>
      </c>
      <c r="D30" s="308"/>
      <c r="E30" s="308"/>
      <c r="F30" s="403" t="s">
        <v>176</v>
      </c>
      <c r="G30" s="403"/>
      <c r="H30" s="404" t="s">
        <v>125</v>
      </c>
      <c r="I30" s="408">
        <v>44258</v>
      </c>
      <c r="J30" s="405">
        <v>2</v>
      </c>
      <c r="K30" s="406">
        <v>2</v>
      </c>
    </row>
    <row r="31" spans="1:11" ht="12.75" customHeight="1" x14ac:dyDescent="0.2">
      <c r="B31" s="402" t="s">
        <v>177</v>
      </c>
      <c r="C31" s="308" t="s">
        <v>178</v>
      </c>
      <c r="D31" s="308"/>
      <c r="E31" s="308"/>
      <c r="F31" s="403" t="s">
        <v>179</v>
      </c>
      <c r="G31" s="403"/>
      <c r="H31" s="404" t="s">
        <v>125</v>
      </c>
      <c r="I31" s="269">
        <v>44260</v>
      </c>
      <c r="J31" s="405">
        <v>16</v>
      </c>
      <c r="K31" s="270">
        <v>1</v>
      </c>
    </row>
    <row r="32" spans="1:11" ht="12.75" customHeight="1" x14ac:dyDescent="0.2">
      <c r="B32" s="402" t="s">
        <v>177</v>
      </c>
      <c r="C32" s="308" t="s">
        <v>177</v>
      </c>
      <c r="D32" s="308"/>
      <c r="E32" s="308"/>
      <c r="F32" s="403" t="s">
        <v>180</v>
      </c>
      <c r="G32" s="403"/>
      <c r="H32" s="404" t="s">
        <v>125</v>
      </c>
      <c r="I32" s="408">
        <v>44249</v>
      </c>
      <c r="J32" s="405">
        <v>18</v>
      </c>
      <c r="K32" s="406">
        <v>1</v>
      </c>
    </row>
    <row r="33" spans="2:12" ht="12.75" customHeight="1" x14ac:dyDescent="0.2">
      <c r="B33" s="402" t="s">
        <v>207</v>
      </c>
      <c r="C33" s="308" t="s">
        <v>181</v>
      </c>
      <c r="D33" s="308"/>
      <c r="E33" s="308"/>
      <c r="F33" s="403" t="s">
        <v>182</v>
      </c>
      <c r="G33" s="403"/>
      <c r="H33" s="404" t="s">
        <v>125</v>
      </c>
      <c r="I33" s="269">
        <v>44301</v>
      </c>
      <c r="J33" s="119">
        <v>55</v>
      </c>
      <c r="K33" s="271">
        <v>1</v>
      </c>
    </row>
    <row r="34" spans="2:12" ht="12.75" customHeight="1" x14ac:dyDescent="0.2">
      <c r="B34" s="402" t="s">
        <v>207</v>
      </c>
      <c r="C34" s="308" t="s">
        <v>181</v>
      </c>
      <c r="D34" s="308"/>
      <c r="E34" s="308"/>
      <c r="F34" s="403" t="s">
        <v>183</v>
      </c>
      <c r="G34" s="403"/>
      <c r="H34" s="404" t="s">
        <v>125</v>
      </c>
      <c r="I34" s="408">
        <v>44302</v>
      </c>
      <c r="J34" s="405">
        <v>58</v>
      </c>
      <c r="K34" s="409">
        <v>1</v>
      </c>
    </row>
    <row r="35" spans="2:12" ht="12.75" customHeight="1" x14ac:dyDescent="0.2">
      <c r="B35" s="402" t="s">
        <v>207</v>
      </c>
      <c r="C35" s="308" t="s">
        <v>181</v>
      </c>
      <c r="D35" s="308"/>
      <c r="E35" s="308"/>
      <c r="F35" s="403" t="s">
        <v>184</v>
      </c>
      <c r="G35" s="403"/>
      <c r="H35" s="404" t="s">
        <v>125</v>
      </c>
      <c r="I35" s="408">
        <v>44300</v>
      </c>
      <c r="J35" s="405">
        <v>54</v>
      </c>
      <c r="K35" s="409">
        <v>1</v>
      </c>
    </row>
    <row r="36" spans="2:12" ht="12.75" customHeight="1" x14ac:dyDescent="0.2">
      <c r="B36" s="410" t="s">
        <v>185</v>
      </c>
      <c r="C36" s="308" t="s">
        <v>185</v>
      </c>
      <c r="D36" s="308"/>
      <c r="E36" s="308"/>
      <c r="F36" s="403" t="s">
        <v>186</v>
      </c>
      <c r="G36" s="403"/>
      <c r="H36" s="404" t="s">
        <v>125</v>
      </c>
      <c r="I36" s="408">
        <v>44243</v>
      </c>
      <c r="J36" s="405">
        <v>31</v>
      </c>
      <c r="K36" s="409">
        <v>1</v>
      </c>
    </row>
    <row r="37" spans="2:12" ht="12.75" customHeight="1" x14ac:dyDescent="0.2">
      <c r="B37" s="410" t="s">
        <v>185</v>
      </c>
      <c r="C37" s="308" t="s">
        <v>185</v>
      </c>
      <c r="D37" s="308"/>
      <c r="E37" s="308"/>
      <c r="F37" s="403" t="s">
        <v>187</v>
      </c>
      <c r="G37" s="403"/>
      <c r="H37" s="404" t="s">
        <v>125</v>
      </c>
      <c r="I37" s="269">
        <v>44252</v>
      </c>
      <c r="J37" s="119">
        <v>34</v>
      </c>
      <c r="K37" s="271">
        <v>1</v>
      </c>
    </row>
    <row r="38" spans="2:12" ht="12.75" customHeight="1" x14ac:dyDescent="0.2">
      <c r="B38" s="410" t="s">
        <v>185</v>
      </c>
      <c r="C38" s="308" t="s">
        <v>185</v>
      </c>
      <c r="D38" s="308"/>
      <c r="E38" s="308"/>
      <c r="F38" s="403" t="s">
        <v>188</v>
      </c>
      <c r="G38" s="403"/>
      <c r="H38" s="404" t="s">
        <v>125</v>
      </c>
      <c r="I38" s="408">
        <v>44253</v>
      </c>
      <c r="J38" s="405">
        <v>36</v>
      </c>
      <c r="K38" s="409">
        <v>1</v>
      </c>
    </row>
    <row r="39" spans="2:12" ht="12.75" customHeight="1" x14ac:dyDescent="0.2">
      <c r="B39" s="410" t="s">
        <v>185</v>
      </c>
      <c r="C39" s="308" t="s">
        <v>185</v>
      </c>
      <c r="D39" s="308"/>
      <c r="E39" s="308"/>
      <c r="F39" s="403" t="s">
        <v>189</v>
      </c>
      <c r="G39" s="403"/>
      <c r="H39" s="404" t="s">
        <v>125</v>
      </c>
      <c r="I39" s="408">
        <v>44257</v>
      </c>
      <c r="J39" s="405">
        <v>28</v>
      </c>
      <c r="K39" s="409">
        <v>1</v>
      </c>
    </row>
    <row r="40" spans="2:12" ht="12.75" customHeight="1" x14ac:dyDescent="0.2">
      <c r="B40" s="410" t="s">
        <v>185</v>
      </c>
      <c r="C40" s="308" t="s">
        <v>185</v>
      </c>
      <c r="D40" s="308"/>
      <c r="E40" s="308"/>
      <c r="F40" s="403" t="s">
        <v>187</v>
      </c>
      <c r="G40" s="403"/>
      <c r="H40" s="404" t="s">
        <v>125</v>
      </c>
      <c r="I40" s="408">
        <v>44258</v>
      </c>
      <c r="J40" s="405">
        <v>33</v>
      </c>
      <c r="K40" s="406">
        <v>1</v>
      </c>
    </row>
    <row r="41" spans="2:12" ht="12.75" customHeight="1" x14ac:dyDescent="0.2">
      <c r="B41" s="410" t="s">
        <v>185</v>
      </c>
      <c r="C41" s="308" t="s">
        <v>185</v>
      </c>
      <c r="D41" s="308"/>
      <c r="E41" s="308"/>
      <c r="F41" s="403" t="s">
        <v>190</v>
      </c>
      <c r="G41" s="403"/>
      <c r="H41" s="404" t="s">
        <v>125</v>
      </c>
      <c r="I41" s="269">
        <v>44280</v>
      </c>
      <c r="J41" s="405">
        <v>32</v>
      </c>
      <c r="K41" s="270">
        <v>1</v>
      </c>
    </row>
    <row r="42" spans="2:12" ht="12.75" customHeight="1" x14ac:dyDescent="0.2">
      <c r="B42" s="410" t="s">
        <v>185</v>
      </c>
      <c r="C42" s="308" t="s">
        <v>185</v>
      </c>
      <c r="D42" s="308"/>
      <c r="E42" s="308"/>
      <c r="F42" s="403" t="s">
        <v>191</v>
      </c>
      <c r="G42" s="403"/>
      <c r="H42" s="404" t="s">
        <v>125</v>
      </c>
      <c r="I42" s="269">
        <v>44279</v>
      </c>
      <c r="J42" s="405">
        <v>35</v>
      </c>
      <c r="K42" s="270">
        <v>1</v>
      </c>
    </row>
    <row r="43" spans="2:12" ht="12.75" customHeight="1" x14ac:dyDescent="0.2">
      <c r="B43" s="402" t="s">
        <v>177</v>
      </c>
      <c r="C43" s="308" t="s">
        <v>177</v>
      </c>
      <c r="D43" s="308"/>
      <c r="E43" s="308"/>
      <c r="F43" s="403" t="s">
        <v>180</v>
      </c>
      <c r="G43" s="403"/>
      <c r="H43" s="404" t="s">
        <v>125</v>
      </c>
      <c r="I43" s="269">
        <v>44250</v>
      </c>
      <c r="J43" s="405">
        <v>24</v>
      </c>
      <c r="K43" s="270">
        <v>1</v>
      </c>
    </row>
    <row r="44" spans="2:12" ht="12.75" customHeight="1" x14ac:dyDescent="0.2">
      <c r="B44" s="410" t="s">
        <v>185</v>
      </c>
      <c r="C44" s="308" t="s">
        <v>185</v>
      </c>
      <c r="D44" s="308"/>
      <c r="E44" s="308"/>
      <c r="F44" s="403" t="s">
        <v>192</v>
      </c>
      <c r="G44" s="403"/>
      <c r="H44" s="404" t="s">
        <v>125</v>
      </c>
      <c r="I44" s="269">
        <v>44311</v>
      </c>
      <c r="J44" s="405">
        <v>26</v>
      </c>
      <c r="K44" s="270">
        <v>1</v>
      </c>
    </row>
    <row r="45" spans="2:12" ht="12.75" customHeight="1" x14ac:dyDescent="0.2">
      <c r="B45" s="402" t="s">
        <v>207</v>
      </c>
      <c r="C45" s="308" t="s">
        <v>181</v>
      </c>
      <c r="D45" s="308"/>
      <c r="E45" s="308"/>
      <c r="F45" s="403" t="s">
        <v>183</v>
      </c>
      <c r="G45" s="403"/>
      <c r="H45" s="404" t="s">
        <v>125</v>
      </c>
      <c r="I45" s="408">
        <v>44344</v>
      </c>
      <c r="J45" s="405">
        <v>35</v>
      </c>
      <c r="K45" s="406">
        <v>1</v>
      </c>
    </row>
    <row r="46" spans="2:12" ht="12.75" customHeight="1" x14ac:dyDescent="0.2">
      <c r="B46" s="402" t="s">
        <v>207</v>
      </c>
      <c r="C46" s="308" t="s">
        <v>181</v>
      </c>
      <c r="D46" s="308"/>
      <c r="E46" s="308"/>
      <c r="F46" s="411" t="s">
        <v>193</v>
      </c>
      <c r="G46" s="411"/>
      <c r="H46" s="404" t="s">
        <v>125</v>
      </c>
      <c r="I46" s="408">
        <v>44342</v>
      </c>
      <c r="J46" s="405">
        <v>55</v>
      </c>
      <c r="K46" s="406">
        <v>1</v>
      </c>
    </row>
    <row r="47" spans="2:12" s="25" customFormat="1" ht="12.75" customHeight="1" x14ac:dyDescent="0.2">
      <c r="B47" s="402" t="s">
        <v>207</v>
      </c>
      <c r="C47" s="308" t="s">
        <v>181</v>
      </c>
      <c r="D47" s="308"/>
      <c r="E47" s="308"/>
      <c r="F47" s="403" t="s">
        <v>194</v>
      </c>
      <c r="G47" s="403"/>
      <c r="H47" s="404" t="s">
        <v>125</v>
      </c>
      <c r="I47" s="269">
        <v>44342</v>
      </c>
      <c r="J47" s="405">
        <v>32</v>
      </c>
      <c r="K47" s="271">
        <v>1</v>
      </c>
      <c r="L47" s="1"/>
    </row>
    <row r="48" spans="2:12" s="25" customFormat="1" ht="12.75" customHeight="1" x14ac:dyDescent="0.2">
      <c r="B48" s="402" t="s">
        <v>207</v>
      </c>
      <c r="C48" s="308" t="s">
        <v>181</v>
      </c>
      <c r="D48" s="308"/>
      <c r="E48" s="308"/>
      <c r="F48" s="403" t="s">
        <v>195</v>
      </c>
      <c r="G48" s="403"/>
      <c r="H48" s="404" t="s">
        <v>125</v>
      </c>
      <c r="I48" s="408">
        <v>44340</v>
      </c>
      <c r="J48" s="405">
        <v>30</v>
      </c>
      <c r="K48" s="406">
        <v>1</v>
      </c>
      <c r="L48" s="1"/>
    </row>
    <row r="49" spans="2:12" ht="12.75" customHeight="1" x14ac:dyDescent="0.2">
      <c r="B49" s="402" t="s">
        <v>207</v>
      </c>
      <c r="C49" s="308" t="s">
        <v>181</v>
      </c>
      <c r="D49" s="308"/>
      <c r="E49" s="308"/>
      <c r="F49" s="403" t="s">
        <v>196</v>
      </c>
      <c r="G49" s="403"/>
      <c r="H49" s="404" t="s">
        <v>125</v>
      </c>
      <c r="I49" s="408">
        <v>44340</v>
      </c>
      <c r="J49" s="405">
        <v>54</v>
      </c>
      <c r="K49" s="406">
        <v>1</v>
      </c>
      <c r="L49" s="25"/>
    </row>
    <row r="50" spans="2:12" ht="12.75" customHeight="1" x14ac:dyDescent="0.2">
      <c r="B50" s="402" t="s">
        <v>207</v>
      </c>
      <c r="C50" s="308" t="s">
        <v>181</v>
      </c>
      <c r="D50" s="308"/>
      <c r="E50" s="308"/>
      <c r="F50" s="403" t="s">
        <v>197</v>
      </c>
      <c r="G50" s="403"/>
      <c r="H50" s="404" t="s">
        <v>125</v>
      </c>
      <c r="I50" s="408">
        <v>44343</v>
      </c>
      <c r="J50" s="405">
        <v>21</v>
      </c>
      <c r="K50" s="270">
        <v>1</v>
      </c>
    </row>
    <row r="51" spans="2:12" ht="12.75" customHeight="1" x14ac:dyDescent="0.2">
      <c r="B51" s="402" t="s">
        <v>207</v>
      </c>
      <c r="C51" s="308" t="s">
        <v>181</v>
      </c>
      <c r="D51" s="308"/>
      <c r="E51" s="308"/>
      <c r="F51" s="403" t="s">
        <v>198</v>
      </c>
      <c r="G51" s="403"/>
      <c r="H51" s="404" t="s">
        <v>125</v>
      </c>
      <c r="I51" s="231">
        <v>44348</v>
      </c>
      <c r="J51" s="8">
        <v>29</v>
      </c>
      <c r="K51" s="19">
        <v>1</v>
      </c>
    </row>
    <row r="52" spans="2:12" ht="12.75" customHeight="1" x14ac:dyDescent="0.2">
      <c r="B52" s="410" t="s">
        <v>185</v>
      </c>
      <c r="C52" s="308" t="s">
        <v>185</v>
      </c>
      <c r="D52" s="308"/>
      <c r="E52" s="308"/>
      <c r="F52" s="403" t="s">
        <v>199</v>
      </c>
      <c r="G52" s="403"/>
      <c r="H52" s="404" t="s">
        <v>125</v>
      </c>
      <c r="I52" s="231">
        <v>44349</v>
      </c>
      <c r="J52" s="8">
        <v>24</v>
      </c>
      <c r="K52" s="19">
        <v>1</v>
      </c>
    </row>
    <row r="53" spans="2:12" ht="12.75" customHeight="1" x14ac:dyDescent="0.2">
      <c r="B53" s="402" t="s">
        <v>177</v>
      </c>
      <c r="C53" s="308" t="s">
        <v>177</v>
      </c>
      <c r="D53" s="308"/>
      <c r="E53" s="308"/>
      <c r="F53" s="403" t="s">
        <v>180</v>
      </c>
      <c r="G53" s="403"/>
      <c r="H53" s="404" t="s">
        <v>125</v>
      </c>
      <c r="I53" s="231">
        <v>44251</v>
      </c>
      <c r="J53" s="8">
        <v>25</v>
      </c>
      <c r="K53" s="19">
        <v>1</v>
      </c>
    </row>
    <row r="54" spans="2:12" ht="12.75" customHeight="1" x14ac:dyDescent="0.2">
      <c r="B54" s="402" t="s">
        <v>177</v>
      </c>
      <c r="C54" s="308" t="s">
        <v>177</v>
      </c>
      <c r="D54" s="308"/>
      <c r="E54" s="308"/>
      <c r="F54" s="403" t="s">
        <v>180</v>
      </c>
      <c r="G54" s="403"/>
      <c r="H54" s="404" t="s">
        <v>125</v>
      </c>
      <c r="I54" s="231">
        <v>44252</v>
      </c>
      <c r="J54" s="8">
        <v>23</v>
      </c>
      <c r="K54" s="19">
        <v>1</v>
      </c>
    </row>
    <row r="55" spans="2:12" ht="12.75" customHeight="1" x14ac:dyDescent="0.2">
      <c r="B55" s="402" t="s">
        <v>177</v>
      </c>
      <c r="C55" s="308" t="s">
        <v>177</v>
      </c>
      <c r="D55" s="308"/>
      <c r="E55" s="308"/>
      <c r="F55" s="403" t="s">
        <v>200</v>
      </c>
      <c r="G55" s="403"/>
      <c r="H55" s="404" t="s">
        <v>125</v>
      </c>
      <c r="I55" s="231">
        <v>44272</v>
      </c>
      <c r="J55" s="8">
        <v>10</v>
      </c>
      <c r="K55" s="19">
        <v>1</v>
      </c>
    </row>
    <row r="56" spans="2:12" ht="12.75" customHeight="1" x14ac:dyDescent="0.2">
      <c r="B56" s="402" t="s">
        <v>177</v>
      </c>
      <c r="C56" s="308" t="s">
        <v>177</v>
      </c>
      <c r="D56" s="308"/>
      <c r="E56" s="308"/>
      <c r="F56" s="403" t="s">
        <v>201</v>
      </c>
      <c r="G56" s="403"/>
      <c r="H56" s="404" t="s">
        <v>125</v>
      </c>
      <c r="I56" s="231">
        <v>44257</v>
      </c>
      <c r="J56" s="8">
        <v>24</v>
      </c>
      <c r="K56" s="19">
        <v>1</v>
      </c>
    </row>
    <row r="57" spans="2:12" ht="12.75" customHeight="1" x14ac:dyDescent="0.2">
      <c r="B57" s="402" t="s">
        <v>177</v>
      </c>
      <c r="C57" s="308" t="s">
        <v>177</v>
      </c>
      <c r="D57" s="308"/>
      <c r="E57" s="308"/>
      <c r="F57" s="403" t="s">
        <v>202</v>
      </c>
      <c r="G57" s="403"/>
      <c r="H57" s="404" t="s">
        <v>125</v>
      </c>
      <c r="I57" s="231">
        <v>44259</v>
      </c>
      <c r="J57" s="8">
        <v>21</v>
      </c>
      <c r="K57" s="19">
        <v>1</v>
      </c>
    </row>
    <row r="58" spans="2:12" ht="12.75" customHeight="1" x14ac:dyDescent="0.2">
      <c r="B58" s="402" t="s">
        <v>207</v>
      </c>
      <c r="C58" s="308" t="s">
        <v>181</v>
      </c>
      <c r="D58" s="308"/>
      <c r="E58" s="308"/>
      <c r="F58" s="403" t="s">
        <v>203</v>
      </c>
      <c r="G58" s="403"/>
      <c r="H58" s="404" t="s">
        <v>125</v>
      </c>
      <c r="I58" s="231">
        <v>44298</v>
      </c>
      <c r="J58" s="8">
        <v>50</v>
      </c>
      <c r="K58" s="19">
        <v>1</v>
      </c>
    </row>
    <row r="59" spans="2:12" ht="12.75" customHeight="1" x14ac:dyDescent="0.2">
      <c r="B59" s="402" t="s">
        <v>207</v>
      </c>
      <c r="C59" s="308" t="s">
        <v>181</v>
      </c>
      <c r="D59" s="308"/>
      <c r="E59" s="308"/>
      <c r="F59" s="403" t="s">
        <v>204</v>
      </c>
      <c r="G59" s="403"/>
      <c r="H59" s="404" t="s">
        <v>125</v>
      </c>
      <c r="I59" s="231">
        <v>44299</v>
      </c>
      <c r="J59" s="8">
        <v>39</v>
      </c>
      <c r="K59" s="19">
        <v>1</v>
      </c>
    </row>
    <row r="60" spans="2:12" x14ac:dyDescent="0.2">
      <c r="B60" s="412" t="s">
        <v>137</v>
      </c>
      <c r="C60" s="413" t="s">
        <v>137</v>
      </c>
      <c r="D60" s="252"/>
      <c r="E60" s="253"/>
      <c r="F60" s="414" t="s">
        <v>146</v>
      </c>
      <c r="G60" s="415"/>
      <c r="H60" s="416" t="s">
        <v>125</v>
      </c>
      <c r="I60" s="417">
        <v>44417</v>
      </c>
      <c r="J60" s="418">
        <v>24</v>
      </c>
      <c r="K60" s="419">
        <v>1</v>
      </c>
    </row>
    <row r="61" spans="2:12" x14ac:dyDescent="0.2">
      <c r="B61" s="420" t="s">
        <v>138</v>
      </c>
      <c r="C61" s="308" t="s">
        <v>142</v>
      </c>
      <c r="D61" s="308"/>
      <c r="E61" s="308"/>
      <c r="F61" s="421" t="s">
        <v>147</v>
      </c>
      <c r="G61" s="422"/>
      <c r="H61" s="416" t="s">
        <v>106</v>
      </c>
      <c r="I61" s="423">
        <v>44417</v>
      </c>
      <c r="J61" s="405">
        <v>1</v>
      </c>
      <c r="K61" s="419">
        <v>2</v>
      </c>
    </row>
    <row r="62" spans="2:12" x14ac:dyDescent="0.2">
      <c r="B62" s="420" t="s">
        <v>138</v>
      </c>
      <c r="C62" s="308" t="s">
        <v>142</v>
      </c>
      <c r="D62" s="308"/>
      <c r="E62" s="308"/>
      <c r="F62" s="424" t="s">
        <v>148</v>
      </c>
      <c r="G62" s="425"/>
      <c r="H62" s="416" t="s">
        <v>106</v>
      </c>
      <c r="I62" s="426">
        <v>44417</v>
      </c>
      <c r="J62" s="405">
        <v>1</v>
      </c>
      <c r="K62" s="419">
        <v>2</v>
      </c>
    </row>
    <row r="63" spans="2:12" x14ac:dyDescent="0.2">
      <c r="B63" s="412" t="s">
        <v>137</v>
      </c>
      <c r="C63" s="308" t="s">
        <v>137</v>
      </c>
      <c r="D63" s="308"/>
      <c r="E63" s="308"/>
      <c r="F63" s="427" t="s">
        <v>149</v>
      </c>
      <c r="G63" s="428"/>
      <c r="H63" s="416" t="s">
        <v>125</v>
      </c>
      <c r="I63" s="417">
        <v>44431</v>
      </c>
      <c r="J63" s="405">
        <v>30</v>
      </c>
      <c r="K63" s="419">
        <v>1</v>
      </c>
    </row>
    <row r="64" spans="2:12" x14ac:dyDescent="0.2">
      <c r="B64" s="412" t="s">
        <v>137</v>
      </c>
      <c r="C64" s="308" t="s">
        <v>137</v>
      </c>
      <c r="D64" s="308"/>
      <c r="E64" s="308"/>
      <c r="F64" s="429" t="s">
        <v>150</v>
      </c>
      <c r="G64" s="430"/>
      <c r="H64" s="416" t="s">
        <v>125</v>
      </c>
      <c r="I64" s="417">
        <v>44432</v>
      </c>
      <c r="J64" s="405">
        <v>40</v>
      </c>
      <c r="K64" s="419">
        <v>1</v>
      </c>
    </row>
    <row r="65" spans="2:11" x14ac:dyDescent="0.2">
      <c r="B65" s="412" t="s">
        <v>137</v>
      </c>
      <c r="C65" s="308" t="s">
        <v>137</v>
      </c>
      <c r="D65" s="308"/>
      <c r="E65" s="308"/>
      <c r="F65" s="413" t="s">
        <v>151</v>
      </c>
      <c r="G65" s="413"/>
      <c r="H65" s="416" t="s">
        <v>125</v>
      </c>
      <c r="I65" s="417">
        <v>44433</v>
      </c>
      <c r="J65" s="405">
        <v>33</v>
      </c>
      <c r="K65" s="419">
        <v>1</v>
      </c>
    </row>
    <row r="66" spans="2:11" x14ac:dyDescent="0.2">
      <c r="B66" s="412" t="s">
        <v>137</v>
      </c>
      <c r="C66" s="308" t="s">
        <v>137</v>
      </c>
      <c r="D66" s="308"/>
      <c r="E66" s="308"/>
      <c r="F66" s="413" t="s">
        <v>152</v>
      </c>
      <c r="G66" s="413"/>
      <c r="H66" s="416" t="s">
        <v>125</v>
      </c>
      <c r="I66" s="417">
        <v>44434</v>
      </c>
      <c r="J66" s="405">
        <v>39</v>
      </c>
      <c r="K66" s="419">
        <v>1</v>
      </c>
    </row>
    <row r="67" spans="2:11" x14ac:dyDescent="0.2">
      <c r="B67" s="412" t="s">
        <v>137</v>
      </c>
      <c r="C67" s="308" t="s">
        <v>137</v>
      </c>
      <c r="D67" s="308"/>
      <c r="E67" s="308"/>
      <c r="F67" s="413" t="s">
        <v>153</v>
      </c>
      <c r="G67" s="413"/>
      <c r="H67" s="416" t="s">
        <v>125</v>
      </c>
      <c r="I67" s="417">
        <v>44435</v>
      </c>
      <c r="J67" s="405">
        <v>39</v>
      </c>
      <c r="K67" s="419">
        <v>1</v>
      </c>
    </row>
    <row r="68" spans="2:11" x14ac:dyDescent="0.2">
      <c r="B68" s="412" t="s">
        <v>137</v>
      </c>
      <c r="C68" s="308" t="s">
        <v>137</v>
      </c>
      <c r="D68" s="308"/>
      <c r="E68" s="308"/>
      <c r="F68" s="431" t="s">
        <v>154</v>
      </c>
      <c r="G68" s="431"/>
      <c r="H68" s="416" t="s">
        <v>125</v>
      </c>
      <c r="I68" s="432">
        <v>44438</v>
      </c>
      <c r="J68" s="119">
        <v>31</v>
      </c>
      <c r="K68" s="419">
        <v>1</v>
      </c>
    </row>
    <row r="69" spans="2:11" x14ac:dyDescent="0.2">
      <c r="B69" s="412" t="s">
        <v>137</v>
      </c>
      <c r="C69" s="308" t="s">
        <v>137</v>
      </c>
      <c r="D69" s="308"/>
      <c r="E69" s="308"/>
      <c r="F69" s="433" t="s">
        <v>155</v>
      </c>
      <c r="G69" s="433"/>
      <c r="H69" s="416" t="s">
        <v>125</v>
      </c>
      <c r="I69" s="434">
        <v>44439</v>
      </c>
      <c r="J69" s="405">
        <v>30</v>
      </c>
      <c r="K69" s="419">
        <v>1</v>
      </c>
    </row>
    <row r="70" spans="2:11" x14ac:dyDescent="0.2">
      <c r="B70" s="435" t="s">
        <v>139</v>
      </c>
      <c r="C70" s="308" t="s">
        <v>143</v>
      </c>
      <c r="D70" s="308"/>
      <c r="E70" s="308"/>
      <c r="F70" s="433" t="s">
        <v>156</v>
      </c>
      <c r="G70" s="433"/>
      <c r="H70" s="416" t="s">
        <v>106</v>
      </c>
      <c r="I70" s="434">
        <v>44445</v>
      </c>
      <c r="J70" s="405">
        <v>18</v>
      </c>
      <c r="K70" s="419">
        <v>1</v>
      </c>
    </row>
    <row r="71" spans="2:11" x14ac:dyDescent="0.2">
      <c r="B71" s="435" t="s">
        <v>139</v>
      </c>
      <c r="C71" s="308" t="s">
        <v>143</v>
      </c>
      <c r="D71" s="308"/>
      <c r="E71" s="308"/>
      <c r="F71" s="436" t="s">
        <v>157</v>
      </c>
      <c r="G71" s="437"/>
      <c r="H71" s="416" t="s">
        <v>106</v>
      </c>
      <c r="I71" s="434">
        <v>44445</v>
      </c>
      <c r="J71" s="405">
        <v>18</v>
      </c>
      <c r="K71" s="419">
        <v>3</v>
      </c>
    </row>
    <row r="72" spans="2:11" x14ac:dyDescent="0.2">
      <c r="B72" s="435" t="s">
        <v>140</v>
      </c>
      <c r="C72" s="308" t="s">
        <v>140</v>
      </c>
      <c r="D72" s="308"/>
      <c r="E72" s="308"/>
      <c r="F72" s="436" t="s">
        <v>158</v>
      </c>
      <c r="G72" s="437"/>
      <c r="H72" s="416" t="s">
        <v>106</v>
      </c>
      <c r="I72" s="434">
        <v>44461</v>
      </c>
      <c r="J72" s="119">
        <v>11</v>
      </c>
      <c r="K72" s="419">
        <v>3</v>
      </c>
    </row>
    <row r="73" spans="2:11" x14ac:dyDescent="0.2">
      <c r="B73" s="435" t="s">
        <v>141</v>
      </c>
      <c r="C73" s="308" t="s">
        <v>144</v>
      </c>
      <c r="D73" s="308"/>
      <c r="E73" s="308"/>
      <c r="F73" s="436" t="s">
        <v>159</v>
      </c>
      <c r="G73" s="437"/>
      <c r="H73" s="416" t="s">
        <v>125</v>
      </c>
      <c r="I73" s="434">
        <v>44483</v>
      </c>
      <c r="J73" s="405">
        <v>48</v>
      </c>
      <c r="K73" s="419">
        <v>1</v>
      </c>
    </row>
    <row r="74" spans="2:11" x14ac:dyDescent="0.2">
      <c r="B74" s="435" t="s">
        <v>141</v>
      </c>
      <c r="C74" s="308" t="s">
        <v>144</v>
      </c>
      <c r="D74" s="308"/>
      <c r="E74" s="308"/>
      <c r="F74" s="436" t="s">
        <v>160</v>
      </c>
      <c r="G74" s="437"/>
      <c r="H74" s="416" t="s">
        <v>125</v>
      </c>
      <c r="I74" s="434">
        <v>44483</v>
      </c>
      <c r="J74" s="405">
        <v>29</v>
      </c>
      <c r="K74" s="419">
        <v>1</v>
      </c>
    </row>
    <row r="75" spans="2:11" x14ac:dyDescent="0.2">
      <c r="B75" s="435" t="s">
        <v>139</v>
      </c>
      <c r="C75" s="308" t="s">
        <v>145</v>
      </c>
      <c r="D75" s="308"/>
      <c r="E75" s="308"/>
      <c r="F75" s="438" t="s">
        <v>161</v>
      </c>
      <c r="G75" s="439"/>
      <c r="H75" s="416" t="s">
        <v>106</v>
      </c>
      <c r="I75" s="434">
        <v>44484</v>
      </c>
      <c r="J75" s="405">
        <v>14</v>
      </c>
      <c r="K75" s="419">
        <v>1</v>
      </c>
    </row>
    <row r="76" spans="2:11" x14ac:dyDescent="0.2">
      <c r="B76" s="412" t="s">
        <v>124</v>
      </c>
      <c r="C76" s="308" t="s">
        <v>124</v>
      </c>
      <c r="D76" s="308"/>
      <c r="E76" s="308"/>
      <c r="F76" s="429" t="s">
        <v>162</v>
      </c>
      <c r="G76" s="430"/>
      <c r="H76" s="416" t="s">
        <v>106</v>
      </c>
      <c r="I76" s="434">
        <v>44503</v>
      </c>
      <c r="J76" s="405">
        <v>9</v>
      </c>
      <c r="K76" s="419">
        <v>1</v>
      </c>
    </row>
    <row r="77" spans="2:11" x14ac:dyDescent="0.2">
      <c r="B77" s="435" t="s">
        <v>139</v>
      </c>
      <c r="C77" s="308" t="s">
        <v>145</v>
      </c>
      <c r="D77" s="308"/>
      <c r="E77" s="308"/>
      <c r="F77" s="429" t="s">
        <v>163</v>
      </c>
      <c r="G77" s="430"/>
      <c r="H77" s="416" t="s">
        <v>106</v>
      </c>
      <c r="I77" s="434">
        <v>44503</v>
      </c>
      <c r="J77" s="405">
        <v>3</v>
      </c>
      <c r="K77" s="440">
        <v>1</v>
      </c>
    </row>
    <row r="78" spans="2:11" x14ac:dyDescent="0.2">
      <c r="B78" s="412" t="s">
        <v>137</v>
      </c>
      <c r="C78" s="308" t="s">
        <v>137</v>
      </c>
      <c r="D78" s="308"/>
      <c r="E78" s="308"/>
      <c r="F78" s="429" t="s">
        <v>164</v>
      </c>
      <c r="G78" s="430"/>
      <c r="H78" s="416" t="s">
        <v>125</v>
      </c>
      <c r="I78" s="434">
        <v>44504</v>
      </c>
      <c r="J78" s="405">
        <v>55</v>
      </c>
      <c r="K78" s="409">
        <v>1</v>
      </c>
    </row>
    <row r="79" spans="2:11" x14ac:dyDescent="0.2">
      <c r="B79" s="412" t="s">
        <v>137</v>
      </c>
      <c r="C79" s="308" t="s">
        <v>137</v>
      </c>
      <c r="D79" s="308"/>
      <c r="E79" s="308"/>
      <c r="F79" s="429" t="s">
        <v>165</v>
      </c>
      <c r="G79" s="430"/>
      <c r="H79" s="416" t="s">
        <v>125</v>
      </c>
      <c r="I79" s="434">
        <v>44509</v>
      </c>
      <c r="J79" s="405">
        <v>57</v>
      </c>
      <c r="K79" s="406">
        <v>1</v>
      </c>
    </row>
    <row r="80" spans="2:11" x14ac:dyDescent="0.2">
      <c r="B80" s="441" t="s">
        <v>138</v>
      </c>
      <c r="C80" s="308" t="s">
        <v>142</v>
      </c>
      <c r="D80" s="308"/>
      <c r="E80" s="308"/>
      <c r="F80" s="442" t="s">
        <v>166</v>
      </c>
      <c r="G80" s="425"/>
      <c r="H80" s="416" t="s">
        <v>106</v>
      </c>
      <c r="I80" s="443">
        <v>44524</v>
      </c>
      <c r="J80" s="405">
        <v>3</v>
      </c>
      <c r="K80" s="409">
        <v>2</v>
      </c>
    </row>
    <row r="81" spans="2:11" x14ac:dyDescent="0.2">
      <c r="B81" s="402" t="s">
        <v>168</v>
      </c>
      <c r="C81" s="308" t="s">
        <v>169</v>
      </c>
      <c r="D81" s="308"/>
      <c r="E81" s="308"/>
      <c r="F81" s="444" t="s">
        <v>167</v>
      </c>
      <c r="G81" s="411"/>
      <c r="H81" s="404" t="s">
        <v>125</v>
      </c>
      <c r="I81" s="408">
        <v>44460</v>
      </c>
      <c r="J81" s="405">
        <v>1</v>
      </c>
      <c r="K81" s="406">
        <v>1</v>
      </c>
    </row>
    <row r="82" spans="2:11" ht="13.5" thickBot="1" x14ac:dyDescent="0.25">
      <c r="B82" s="445" t="s">
        <v>124</v>
      </c>
      <c r="C82" s="309" t="s">
        <v>170</v>
      </c>
      <c r="D82" s="309"/>
      <c r="E82" s="309"/>
      <c r="F82" s="446" t="s">
        <v>171</v>
      </c>
      <c r="G82" s="446"/>
      <c r="H82" s="447" t="s">
        <v>125</v>
      </c>
      <c r="I82" s="448">
        <v>44431</v>
      </c>
      <c r="J82" s="449">
        <v>1</v>
      </c>
      <c r="K82" s="450">
        <v>0</v>
      </c>
    </row>
  </sheetData>
  <sheetProtection algorithmName="SHA-512" hashValue="tscxOVL5lmkDdfDbg+DzFnWJ93fhfkBa37Fex3FKgRCrB0niVl+2wjHrz0GZBilqIT73Oucz2H/dcqqFB1GDeA==" saltValue="/swR2k8zWmI8RkIAvifCQg==" spinCount="100000" sheet="1" objects="1" scenarios="1"/>
  <sortState ref="B22:K68">
    <sortCondition ref="B22:B65"/>
    <sortCondition ref="C22:C65"/>
    <sortCondition descending="1" ref="I22:I65"/>
  </sortState>
  <mergeCells count="122">
    <mergeCell ref="C75:E75"/>
    <mergeCell ref="C78:E78"/>
    <mergeCell ref="C79:E79"/>
    <mergeCell ref="C59:E59"/>
    <mergeCell ref="F59:G59"/>
    <mergeCell ref="C63:E63"/>
    <mergeCell ref="C64:E64"/>
    <mergeCell ref="C65:E65"/>
    <mergeCell ref="C66:E66"/>
    <mergeCell ref="C67:E67"/>
    <mergeCell ref="C68:E68"/>
    <mergeCell ref="C69:E69"/>
    <mergeCell ref="C74:E74"/>
    <mergeCell ref="F74:G74"/>
    <mergeCell ref="F75:G75"/>
    <mergeCell ref="C76:E76"/>
    <mergeCell ref="F76:G76"/>
    <mergeCell ref="F71:G71"/>
    <mergeCell ref="F72:G72"/>
    <mergeCell ref="C73:E73"/>
    <mergeCell ref="F73:G73"/>
    <mergeCell ref="C56:E56"/>
    <mergeCell ref="F56:G56"/>
    <mergeCell ref="C57:E57"/>
    <mergeCell ref="F57:G57"/>
    <mergeCell ref="C58:E58"/>
    <mergeCell ref="F58:G58"/>
    <mergeCell ref="C70:E70"/>
    <mergeCell ref="C71:E71"/>
    <mergeCell ref="C72:E72"/>
    <mergeCell ref="C51:E51"/>
    <mergeCell ref="F51:G51"/>
    <mergeCell ref="C52:E52"/>
    <mergeCell ref="F52:G52"/>
    <mergeCell ref="C53:E53"/>
    <mergeCell ref="F53:G53"/>
    <mergeCell ref="C54:E54"/>
    <mergeCell ref="F54:G54"/>
    <mergeCell ref="C55:E55"/>
    <mergeCell ref="F55:G55"/>
    <mergeCell ref="C42:E42"/>
    <mergeCell ref="F42:G42"/>
    <mergeCell ref="C43:E43"/>
    <mergeCell ref="F43:G43"/>
    <mergeCell ref="C44:E44"/>
    <mergeCell ref="F44:G44"/>
    <mergeCell ref="F49:G49"/>
    <mergeCell ref="C50:E50"/>
    <mergeCell ref="F50:G50"/>
    <mergeCell ref="C37:E37"/>
    <mergeCell ref="F37:G37"/>
    <mergeCell ref="C38:E38"/>
    <mergeCell ref="F38:G38"/>
    <mergeCell ref="C39:E39"/>
    <mergeCell ref="F39:G39"/>
    <mergeCell ref="C40:E40"/>
    <mergeCell ref="F40:G40"/>
    <mergeCell ref="C41:E41"/>
    <mergeCell ref="F41:G41"/>
    <mergeCell ref="C32:E32"/>
    <mergeCell ref="F32:G32"/>
    <mergeCell ref="C33:E33"/>
    <mergeCell ref="F33:G33"/>
    <mergeCell ref="C34:E34"/>
    <mergeCell ref="F34:G34"/>
    <mergeCell ref="C35:E35"/>
    <mergeCell ref="F35:G35"/>
    <mergeCell ref="C36:E36"/>
    <mergeCell ref="F36:G36"/>
    <mergeCell ref="F27:G27"/>
    <mergeCell ref="C28:E28"/>
    <mergeCell ref="F28:G28"/>
    <mergeCell ref="C29:E29"/>
    <mergeCell ref="F29:G29"/>
    <mergeCell ref="C30:E30"/>
    <mergeCell ref="F30:G30"/>
    <mergeCell ref="C31:E31"/>
    <mergeCell ref="F31:G31"/>
    <mergeCell ref="B23:B24"/>
    <mergeCell ref="F23:G24"/>
    <mergeCell ref="C23:E24"/>
    <mergeCell ref="J23:K23"/>
    <mergeCell ref="H23:H24"/>
    <mergeCell ref="I23:I24"/>
    <mergeCell ref="C62:E62"/>
    <mergeCell ref="F62:G62"/>
    <mergeCell ref="F64:G64"/>
    <mergeCell ref="F60:G60"/>
    <mergeCell ref="C61:E61"/>
    <mergeCell ref="C45:E45"/>
    <mergeCell ref="F45:G45"/>
    <mergeCell ref="C46:E46"/>
    <mergeCell ref="C47:E47"/>
    <mergeCell ref="F47:G47"/>
    <mergeCell ref="C48:E48"/>
    <mergeCell ref="F48:G48"/>
    <mergeCell ref="C49:E49"/>
    <mergeCell ref="C25:E25"/>
    <mergeCell ref="F25:G25"/>
    <mergeCell ref="C26:E26"/>
    <mergeCell ref="F26:G26"/>
    <mergeCell ref="C27:E27"/>
    <mergeCell ref="D11:J11"/>
    <mergeCell ref="C13:C15"/>
    <mergeCell ref="C16:C19"/>
    <mergeCell ref="I17:J17"/>
    <mergeCell ref="I13:J13"/>
    <mergeCell ref="I14:J14"/>
    <mergeCell ref="I15:J15"/>
    <mergeCell ref="I12:J12"/>
    <mergeCell ref="I16:J16"/>
    <mergeCell ref="I18:J18"/>
    <mergeCell ref="I19:J19"/>
    <mergeCell ref="C80:E80"/>
    <mergeCell ref="F80:G80"/>
    <mergeCell ref="C81:E81"/>
    <mergeCell ref="C82:E82"/>
    <mergeCell ref="F82:G82"/>
    <mergeCell ref="C77:E77"/>
    <mergeCell ref="F77:G77"/>
    <mergeCell ref="F78:G78"/>
    <mergeCell ref="F79:G79"/>
  </mergeCells>
  <pageMargins left="0.7" right="0.7" top="0.75" bottom="0.75" header="0.3" footer="0.3"/>
  <pageSetup scale="6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'D:\Users\Administrativo\Desktop\INFORMES\Informe estadistico\Informe estadistico 2021-2\Informes Campus\[Base de datos Solidaridad Jul-Dic 2021.xlsx]Catálogo'!#REF!</xm:f>
          </x14:formula1>
          <xm:sqref>H25:H45 H60:H80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49"/>
  <sheetViews>
    <sheetView zoomScale="90" zoomScaleNormal="90" zoomScaleSheetLayoutView="90" workbookViewId="0">
      <selection activeCell="B13" sqref="B13"/>
    </sheetView>
  </sheetViews>
  <sheetFormatPr baseColWidth="10" defaultRowHeight="12.75" x14ac:dyDescent="0.2"/>
  <cols>
    <col min="1" max="1" width="1.85546875" style="1" customWidth="1"/>
    <col min="2" max="2" width="37" style="1" customWidth="1"/>
    <col min="3" max="3" width="20.28515625" style="1" customWidth="1"/>
    <col min="4" max="4" width="18.28515625" style="1" customWidth="1"/>
    <col min="5" max="5" width="22" style="1" customWidth="1"/>
    <col min="6" max="6" width="20.85546875" style="1" customWidth="1"/>
    <col min="7" max="8" width="20.85546875" style="53" customWidth="1"/>
    <col min="9" max="9" width="3" style="1" customWidth="1"/>
    <col min="10" max="10" width="18.28515625" style="1" customWidth="1"/>
    <col min="11" max="16384" width="11.42578125" style="1"/>
  </cols>
  <sheetData>
    <row r="8" spans="1:10" ht="7.5" customHeight="1" x14ac:dyDescent="0.2"/>
    <row r="9" spans="1:10" s="2" customFormat="1" ht="15.75" x14ac:dyDescent="0.25">
      <c r="A9" s="52" t="s">
        <v>10</v>
      </c>
      <c r="G9" s="127"/>
      <c r="H9" s="127"/>
    </row>
    <row r="10" spans="1:10" s="2" customFormat="1" ht="15.75" thickBot="1" x14ac:dyDescent="0.25">
      <c r="A10" s="3" t="s">
        <v>114</v>
      </c>
      <c r="G10" s="127"/>
      <c r="H10" s="127"/>
    </row>
    <row r="11" spans="1:10" ht="13.5" thickBot="1" x14ac:dyDescent="0.25">
      <c r="B11" s="6"/>
      <c r="C11" s="355" t="s">
        <v>19</v>
      </c>
      <c r="D11" s="356"/>
      <c r="E11" s="356"/>
      <c r="F11" s="356"/>
      <c r="G11" s="356"/>
      <c r="H11" s="357"/>
    </row>
    <row r="12" spans="1:10" ht="13.5" thickBot="1" x14ac:dyDescent="0.25">
      <c r="C12" s="230" t="s">
        <v>78</v>
      </c>
      <c r="D12" s="157" t="s">
        <v>79</v>
      </c>
      <c r="E12" s="158" t="s">
        <v>96</v>
      </c>
      <c r="F12" s="157" t="s">
        <v>97</v>
      </c>
      <c r="G12" s="158" t="s">
        <v>118</v>
      </c>
      <c r="H12" s="157" t="s">
        <v>119</v>
      </c>
    </row>
    <row r="13" spans="1:10" ht="15.75" thickBot="1" x14ac:dyDescent="0.3">
      <c r="B13" s="285" t="s">
        <v>5</v>
      </c>
      <c r="C13" s="286">
        <f>C20+C27+C34+C41+C48</f>
        <v>721735</v>
      </c>
      <c r="D13" s="287">
        <f t="shared" ref="D13" si="0">D20+D27+D34+D41+D48</f>
        <v>1616934.9</v>
      </c>
      <c r="E13" s="286">
        <f>E20+E27+E34+E41+E48</f>
        <v>748372.99</v>
      </c>
      <c r="F13" s="287">
        <f>F20+F27+F34+F41+F48</f>
        <v>589690</v>
      </c>
      <c r="G13" s="286">
        <f>G20+G27+G34+G41+G48</f>
        <v>957333.43</v>
      </c>
      <c r="H13" s="287">
        <f>H20+H27+H34+H41+H48</f>
        <v>743946</v>
      </c>
    </row>
    <row r="14" spans="1:10" ht="16.5" thickBot="1" x14ac:dyDescent="0.25">
      <c r="B14" s="288" t="s">
        <v>6</v>
      </c>
      <c r="C14" s="358">
        <f>C13+D13</f>
        <v>2338669.9</v>
      </c>
      <c r="D14" s="359"/>
      <c r="E14" s="358">
        <f>E13+F13</f>
        <v>1338062.99</v>
      </c>
      <c r="F14" s="359"/>
      <c r="G14" s="358">
        <f>G13+H13</f>
        <v>1701279.4300000002</v>
      </c>
      <c r="H14" s="359"/>
      <c r="J14" s="13"/>
    </row>
    <row r="15" spans="1:10" ht="15.75" thickBot="1" x14ac:dyDescent="0.25">
      <c r="B15" s="349" t="s">
        <v>9</v>
      </c>
      <c r="C15" s="350"/>
      <c r="D15" s="350"/>
      <c r="E15" s="350"/>
      <c r="F15" s="350"/>
      <c r="G15" s="350"/>
      <c r="H15" s="351"/>
    </row>
    <row r="16" spans="1:10" ht="30" customHeight="1" x14ac:dyDescent="0.2">
      <c r="B16" s="44" t="s">
        <v>16</v>
      </c>
      <c r="C16" s="68">
        <v>0</v>
      </c>
      <c r="D16" s="56">
        <v>311571.90000000002</v>
      </c>
      <c r="E16" s="70">
        <v>0</v>
      </c>
      <c r="F16" s="195">
        <v>0</v>
      </c>
      <c r="G16" s="70">
        <v>88819.47</v>
      </c>
      <c r="H16" s="195">
        <v>0</v>
      </c>
      <c r="J16" s="13"/>
    </row>
    <row r="17" spans="2:10" ht="30" customHeight="1" x14ac:dyDescent="0.2">
      <c r="B17" s="43" t="s">
        <v>65</v>
      </c>
      <c r="C17" s="69">
        <v>313400</v>
      </c>
      <c r="D17" s="45">
        <v>277650</v>
      </c>
      <c r="E17" s="167">
        <v>285960</v>
      </c>
      <c r="F17" s="196">
        <v>185690</v>
      </c>
      <c r="G17" s="168">
        <v>489489.96</v>
      </c>
      <c r="H17" s="196">
        <v>323036</v>
      </c>
      <c r="J17" s="13"/>
    </row>
    <row r="18" spans="2:10" ht="30" customHeight="1" x14ac:dyDescent="0.2">
      <c r="B18" s="46" t="s">
        <v>17</v>
      </c>
      <c r="C18" s="69">
        <v>0</v>
      </c>
      <c r="D18" s="45">
        <v>134500</v>
      </c>
      <c r="E18" s="168">
        <v>0</v>
      </c>
      <c r="F18" s="196">
        <v>0</v>
      </c>
      <c r="G18" s="168">
        <v>0</v>
      </c>
      <c r="H18" s="196">
        <v>0</v>
      </c>
    </row>
    <row r="19" spans="2:10" ht="30" customHeight="1" thickBot="1" x14ac:dyDescent="0.25">
      <c r="B19" s="46" t="s">
        <v>64</v>
      </c>
      <c r="C19" s="69">
        <v>3000</v>
      </c>
      <c r="D19" s="58">
        <v>4950</v>
      </c>
      <c r="E19" s="169">
        <v>190918</v>
      </c>
      <c r="F19" s="197">
        <v>75650</v>
      </c>
      <c r="G19" s="169">
        <v>82450</v>
      </c>
      <c r="H19" s="197">
        <v>113860</v>
      </c>
    </row>
    <row r="20" spans="2:10" ht="16.5" thickBot="1" x14ac:dyDescent="0.25">
      <c r="B20" s="55" t="s">
        <v>70</v>
      </c>
      <c r="C20" s="112">
        <f t="shared" ref="C20:H20" si="1">SUM(C16:C19)</f>
        <v>316400</v>
      </c>
      <c r="D20" s="58">
        <f t="shared" si="1"/>
        <v>728671.9</v>
      </c>
      <c r="E20" s="112">
        <f t="shared" si="1"/>
        <v>476878</v>
      </c>
      <c r="F20" s="58">
        <f t="shared" si="1"/>
        <v>261340</v>
      </c>
      <c r="G20" s="112">
        <f t="shared" si="1"/>
        <v>660759.43000000005</v>
      </c>
      <c r="H20" s="58">
        <f t="shared" si="1"/>
        <v>436896</v>
      </c>
    </row>
    <row r="21" spans="2:10" ht="16.5" thickBot="1" x14ac:dyDescent="0.25">
      <c r="B21" s="54" t="s">
        <v>71</v>
      </c>
      <c r="C21" s="347">
        <f>C20+D20</f>
        <v>1045071.9</v>
      </c>
      <c r="D21" s="348"/>
      <c r="E21" s="347">
        <f>E20+F20</f>
        <v>738218</v>
      </c>
      <c r="F21" s="348"/>
      <c r="G21" s="347">
        <f>G20+H20</f>
        <v>1097655.4300000002</v>
      </c>
      <c r="H21" s="348"/>
    </row>
    <row r="22" spans="2:10" ht="15.75" thickBot="1" x14ac:dyDescent="0.25">
      <c r="B22" s="349" t="s">
        <v>3</v>
      </c>
      <c r="C22" s="350"/>
      <c r="D22" s="350"/>
      <c r="E22" s="350"/>
      <c r="F22" s="350"/>
      <c r="G22" s="350"/>
      <c r="H22" s="351"/>
    </row>
    <row r="23" spans="2:10" ht="30" customHeight="1" x14ac:dyDescent="0.2">
      <c r="B23" s="44" t="s">
        <v>16</v>
      </c>
      <c r="C23" s="70">
        <v>0</v>
      </c>
      <c r="D23" s="59">
        <v>109116.5</v>
      </c>
      <c r="E23" s="70">
        <v>0</v>
      </c>
      <c r="F23" s="198">
        <v>0</v>
      </c>
      <c r="G23" s="70">
        <v>14420</v>
      </c>
      <c r="H23" s="200">
        <v>0</v>
      </c>
    </row>
    <row r="24" spans="2:10" ht="30" customHeight="1" x14ac:dyDescent="0.2">
      <c r="B24" s="43" t="s">
        <v>65</v>
      </c>
      <c r="C24" s="69">
        <v>99100</v>
      </c>
      <c r="D24" s="45">
        <v>0</v>
      </c>
      <c r="E24" s="170">
        <v>87650</v>
      </c>
      <c r="F24" s="199">
        <v>103950</v>
      </c>
      <c r="G24" s="170">
        <v>63800</v>
      </c>
      <c r="H24" s="199">
        <v>106950</v>
      </c>
    </row>
    <row r="25" spans="2:10" ht="30" customHeight="1" x14ac:dyDescent="0.2">
      <c r="B25" s="46" t="s">
        <v>17</v>
      </c>
      <c r="C25" s="69">
        <v>6000</v>
      </c>
      <c r="D25" s="45">
        <v>8000</v>
      </c>
      <c r="E25" s="170">
        <v>0</v>
      </c>
      <c r="F25" s="199">
        <v>0</v>
      </c>
      <c r="G25" s="170">
        <v>0</v>
      </c>
      <c r="H25" s="196">
        <v>0</v>
      </c>
    </row>
    <row r="26" spans="2:10" ht="30" customHeight="1" thickBot="1" x14ac:dyDescent="0.25">
      <c r="B26" s="46" t="s">
        <v>64</v>
      </c>
      <c r="C26" s="69">
        <v>0</v>
      </c>
      <c r="D26" s="45">
        <v>10000</v>
      </c>
      <c r="E26" s="168">
        <v>0</v>
      </c>
      <c r="F26" s="199">
        <v>0</v>
      </c>
      <c r="G26" s="168">
        <v>0</v>
      </c>
      <c r="H26" s="201">
        <v>0</v>
      </c>
    </row>
    <row r="27" spans="2:10" ht="16.5" thickBot="1" x14ac:dyDescent="0.25">
      <c r="B27" s="55" t="s">
        <v>70</v>
      </c>
      <c r="C27" s="57">
        <f t="shared" ref="C27:H27" si="2">SUM(C23:C26)</f>
        <v>105100</v>
      </c>
      <c r="D27" s="58">
        <f t="shared" si="2"/>
        <v>127116.5</v>
      </c>
      <c r="E27" s="113">
        <f t="shared" ref="E27:F27" si="3">SUM(E23:E26)</f>
        <v>87650</v>
      </c>
      <c r="F27" s="72">
        <f t="shared" si="3"/>
        <v>103950</v>
      </c>
      <c r="G27" s="113">
        <f t="shared" si="2"/>
        <v>78220</v>
      </c>
      <c r="H27" s="72">
        <f t="shared" si="2"/>
        <v>106950</v>
      </c>
    </row>
    <row r="28" spans="2:10" ht="16.5" thickBot="1" x14ac:dyDescent="0.25">
      <c r="B28" s="54" t="s">
        <v>71</v>
      </c>
      <c r="C28" s="347">
        <f>C27+D27</f>
        <v>232216.5</v>
      </c>
      <c r="D28" s="348"/>
      <c r="E28" s="347">
        <f>E27+F27</f>
        <v>191600</v>
      </c>
      <c r="F28" s="348"/>
      <c r="G28" s="347">
        <f>G27+H27</f>
        <v>185170</v>
      </c>
      <c r="H28" s="348"/>
    </row>
    <row r="29" spans="2:10" ht="15.75" thickBot="1" x14ac:dyDescent="0.25">
      <c r="B29" s="349" t="s">
        <v>4</v>
      </c>
      <c r="C29" s="350"/>
      <c r="D29" s="350"/>
      <c r="E29" s="350"/>
      <c r="F29" s="350"/>
      <c r="G29" s="350"/>
      <c r="H29" s="351"/>
    </row>
    <row r="30" spans="2:10" ht="30" customHeight="1" x14ac:dyDescent="0.2">
      <c r="B30" s="44" t="s">
        <v>16</v>
      </c>
      <c r="C30" s="70">
        <v>0</v>
      </c>
      <c r="D30" s="56">
        <v>113013</v>
      </c>
      <c r="E30" s="70">
        <v>0</v>
      </c>
      <c r="F30" s="200">
        <v>0</v>
      </c>
      <c r="G30" s="70">
        <v>31450</v>
      </c>
      <c r="H30" s="200">
        <v>0</v>
      </c>
    </row>
    <row r="31" spans="2:10" ht="30" customHeight="1" x14ac:dyDescent="0.2">
      <c r="B31" s="43" t="s">
        <v>65</v>
      </c>
      <c r="C31" s="69">
        <v>132704</v>
      </c>
      <c r="D31" s="47">
        <v>194050</v>
      </c>
      <c r="E31" s="170">
        <v>111900</v>
      </c>
      <c r="F31" s="201">
        <v>130150</v>
      </c>
      <c r="G31" s="170">
        <v>62600</v>
      </c>
      <c r="H31" s="201">
        <v>103800</v>
      </c>
    </row>
    <row r="32" spans="2:10" ht="30" customHeight="1" x14ac:dyDescent="0.2">
      <c r="B32" s="46" t="s">
        <v>17</v>
      </c>
      <c r="C32" s="69">
        <v>10400</v>
      </c>
      <c r="D32" s="45">
        <v>12000</v>
      </c>
      <c r="E32" s="170">
        <v>4000</v>
      </c>
      <c r="F32" s="196">
        <v>0</v>
      </c>
      <c r="G32" s="170">
        <v>0</v>
      </c>
      <c r="H32" s="196">
        <v>0</v>
      </c>
    </row>
    <row r="33" spans="2:8" ht="30" customHeight="1" thickBot="1" x14ac:dyDescent="0.25">
      <c r="B33" s="46" t="s">
        <v>64</v>
      </c>
      <c r="C33" s="69">
        <v>0</v>
      </c>
      <c r="D33" s="47">
        <v>0</v>
      </c>
      <c r="E33" s="168">
        <v>0</v>
      </c>
      <c r="F33" s="201">
        <v>0</v>
      </c>
      <c r="G33" s="168">
        <v>0</v>
      </c>
      <c r="H33" s="201">
        <v>0</v>
      </c>
    </row>
    <row r="34" spans="2:8" ht="16.5" thickBot="1" x14ac:dyDescent="0.25">
      <c r="B34" s="55" t="s">
        <v>70</v>
      </c>
      <c r="C34" s="71">
        <f t="shared" ref="C34:H34" si="4">SUM(C30:C33)</f>
        <v>143104</v>
      </c>
      <c r="D34" s="72">
        <f t="shared" si="4"/>
        <v>319063</v>
      </c>
      <c r="E34" s="71">
        <f t="shared" ref="E34:F34" si="5">SUM(E30:E33)</f>
        <v>115900</v>
      </c>
      <c r="F34" s="72">
        <f t="shared" si="5"/>
        <v>130150</v>
      </c>
      <c r="G34" s="71">
        <f t="shared" si="4"/>
        <v>94050</v>
      </c>
      <c r="H34" s="72">
        <f t="shared" si="4"/>
        <v>103800</v>
      </c>
    </row>
    <row r="35" spans="2:8" ht="16.5" thickBot="1" x14ac:dyDescent="0.25">
      <c r="B35" s="54" t="s">
        <v>71</v>
      </c>
      <c r="C35" s="347">
        <f>C34+D34</f>
        <v>462167</v>
      </c>
      <c r="D35" s="348"/>
      <c r="E35" s="347">
        <f>E34+F34</f>
        <v>246050</v>
      </c>
      <c r="F35" s="348"/>
      <c r="G35" s="347">
        <f>G34+H34</f>
        <v>197850</v>
      </c>
      <c r="H35" s="348"/>
    </row>
    <row r="36" spans="2:8" ht="15.75" thickBot="1" x14ac:dyDescent="0.25">
      <c r="B36" s="352" t="s">
        <v>7</v>
      </c>
      <c r="C36" s="353"/>
      <c r="D36" s="353"/>
      <c r="E36" s="353"/>
      <c r="F36" s="353"/>
      <c r="G36" s="353"/>
      <c r="H36" s="354"/>
    </row>
    <row r="37" spans="2:8" ht="30" customHeight="1" x14ac:dyDescent="0.2">
      <c r="B37" s="120" t="s">
        <v>16</v>
      </c>
      <c r="C37" s="134">
        <v>0</v>
      </c>
      <c r="D37" s="135">
        <v>47362</v>
      </c>
      <c r="E37" s="70">
        <v>0</v>
      </c>
      <c r="F37" s="202">
        <v>0</v>
      </c>
      <c r="G37" s="70">
        <v>18645</v>
      </c>
      <c r="H37" s="200">
        <v>0</v>
      </c>
    </row>
    <row r="38" spans="2:8" ht="30" customHeight="1" x14ac:dyDescent="0.2">
      <c r="B38" s="43" t="s">
        <v>65</v>
      </c>
      <c r="C38" s="73">
        <v>72891</v>
      </c>
      <c r="D38" s="47">
        <v>68449</v>
      </c>
      <c r="E38" s="171">
        <v>48944.99</v>
      </c>
      <c r="F38" s="201">
        <v>5200</v>
      </c>
      <c r="G38" s="171">
        <v>43000</v>
      </c>
      <c r="H38" s="201">
        <v>49600</v>
      </c>
    </row>
    <row r="39" spans="2:8" ht="30" customHeight="1" x14ac:dyDescent="0.2">
      <c r="B39" s="46" t="s">
        <v>17</v>
      </c>
      <c r="C39" s="73">
        <v>5400</v>
      </c>
      <c r="D39" s="85">
        <v>6300</v>
      </c>
      <c r="E39" s="73">
        <v>1000</v>
      </c>
      <c r="F39" s="201">
        <v>44550</v>
      </c>
      <c r="G39" s="73">
        <v>0</v>
      </c>
      <c r="H39" s="196">
        <v>0</v>
      </c>
    </row>
    <row r="40" spans="2:8" ht="30" customHeight="1" thickBot="1" x14ac:dyDescent="0.25">
      <c r="B40" s="46" t="s">
        <v>64</v>
      </c>
      <c r="C40" s="73">
        <v>0</v>
      </c>
      <c r="D40" s="47">
        <v>0</v>
      </c>
      <c r="E40" s="168">
        <v>0</v>
      </c>
      <c r="F40" s="201">
        <v>0</v>
      </c>
      <c r="G40" s="168">
        <v>0</v>
      </c>
      <c r="H40" s="201">
        <v>0</v>
      </c>
    </row>
    <row r="41" spans="2:8" ht="16.5" thickBot="1" x14ac:dyDescent="0.25">
      <c r="B41" s="55" t="s">
        <v>70</v>
      </c>
      <c r="C41" s="71">
        <f t="shared" ref="C41:H41" si="6">SUM(C37:C40)</f>
        <v>78291</v>
      </c>
      <c r="D41" s="72">
        <f t="shared" si="6"/>
        <v>122111</v>
      </c>
      <c r="E41" s="71">
        <f t="shared" ref="E41:F41" si="7">SUM(E37:E40)</f>
        <v>49944.99</v>
      </c>
      <c r="F41" s="72">
        <f t="shared" si="7"/>
        <v>49750</v>
      </c>
      <c r="G41" s="71">
        <f t="shared" si="6"/>
        <v>61645</v>
      </c>
      <c r="H41" s="72">
        <f t="shared" si="6"/>
        <v>49600</v>
      </c>
    </row>
    <row r="42" spans="2:8" ht="16.5" thickBot="1" x14ac:dyDescent="0.25">
      <c r="B42" s="54" t="s">
        <v>71</v>
      </c>
      <c r="C42" s="347">
        <f>C41+D41</f>
        <v>200402</v>
      </c>
      <c r="D42" s="348"/>
      <c r="E42" s="347">
        <f>E41+F41</f>
        <v>99694.989999999991</v>
      </c>
      <c r="F42" s="348"/>
      <c r="G42" s="347">
        <f>G41+H41</f>
        <v>111245</v>
      </c>
      <c r="H42" s="348"/>
    </row>
    <row r="43" spans="2:8" ht="15.75" thickBot="1" x14ac:dyDescent="0.25">
      <c r="B43" s="349" t="s">
        <v>8</v>
      </c>
      <c r="C43" s="350"/>
      <c r="D43" s="350"/>
      <c r="E43" s="350"/>
      <c r="F43" s="350"/>
      <c r="G43" s="350"/>
      <c r="H43" s="351"/>
    </row>
    <row r="44" spans="2:8" ht="30" customHeight="1" x14ac:dyDescent="0.2">
      <c r="B44" s="44" t="s">
        <v>16</v>
      </c>
      <c r="C44" s="70">
        <v>0</v>
      </c>
      <c r="D44" s="59">
        <v>242072.5</v>
      </c>
      <c r="E44" s="70">
        <v>0</v>
      </c>
      <c r="F44" s="202">
        <v>0</v>
      </c>
      <c r="G44" s="70">
        <v>40709</v>
      </c>
      <c r="H44" s="200">
        <v>0</v>
      </c>
    </row>
    <row r="45" spans="2:8" ht="30" customHeight="1" x14ac:dyDescent="0.2">
      <c r="B45" s="43" t="s">
        <v>65</v>
      </c>
      <c r="C45" s="73">
        <v>78840</v>
      </c>
      <c r="D45" s="47">
        <v>74700</v>
      </c>
      <c r="E45" s="171">
        <v>18000</v>
      </c>
      <c r="F45" s="201">
        <v>44500</v>
      </c>
      <c r="G45" s="171">
        <v>21950</v>
      </c>
      <c r="H45" s="201">
        <v>46700</v>
      </c>
    </row>
    <row r="46" spans="2:8" ht="30" customHeight="1" x14ac:dyDescent="0.2">
      <c r="B46" s="46" t="s">
        <v>17</v>
      </c>
      <c r="C46" s="73">
        <v>0</v>
      </c>
      <c r="D46" s="47">
        <v>3200</v>
      </c>
      <c r="E46" s="73">
        <v>0</v>
      </c>
      <c r="F46" s="201">
        <v>0</v>
      </c>
      <c r="G46" s="73">
        <v>0</v>
      </c>
      <c r="H46" s="196">
        <v>0</v>
      </c>
    </row>
    <row r="47" spans="2:8" ht="30" customHeight="1" thickBot="1" x14ac:dyDescent="0.25">
      <c r="B47" s="46" t="s">
        <v>64</v>
      </c>
      <c r="C47" s="73">
        <v>0</v>
      </c>
      <c r="D47" s="47">
        <v>0</v>
      </c>
      <c r="E47" s="168">
        <v>0</v>
      </c>
      <c r="F47" s="201">
        <v>0</v>
      </c>
      <c r="G47" s="168">
        <v>0</v>
      </c>
      <c r="H47" s="201">
        <v>0</v>
      </c>
    </row>
    <row r="48" spans="2:8" ht="16.5" thickBot="1" x14ac:dyDescent="0.25">
      <c r="B48" s="55" t="s">
        <v>70</v>
      </c>
      <c r="C48" s="113">
        <f t="shared" ref="C48:D48" si="8">SUM(C44:C47)</f>
        <v>78840</v>
      </c>
      <c r="D48" s="72">
        <f t="shared" si="8"/>
        <v>319972.5</v>
      </c>
      <c r="E48" s="113">
        <f t="shared" ref="E48:G48" si="9">SUM(E44:E47)</f>
        <v>18000</v>
      </c>
      <c r="F48" s="72">
        <f t="shared" si="9"/>
        <v>44500</v>
      </c>
      <c r="G48" s="113">
        <f t="shared" si="9"/>
        <v>62659</v>
      </c>
      <c r="H48" s="72">
        <f t="shared" ref="H48" si="10">SUM(H44:H47)</f>
        <v>46700</v>
      </c>
    </row>
    <row r="49" spans="2:8" ht="16.5" thickBot="1" x14ac:dyDescent="0.25">
      <c r="B49" s="54" t="s">
        <v>71</v>
      </c>
      <c r="C49" s="347">
        <f>C48+D48</f>
        <v>398812.5</v>
      </c>
      <c r="D49" s="348"/>
      <c r="E49" s="347">
        <f>E48+F48</f>
        <v>62500</v>
      </c>
      <c r="F49" s="348"/>
      <c r="G49" s="347">
        <f>G48+H48</f>
        <v>109359</v>
      </c>
      <c r="H49" s="348"/>
    </row>
  </sheetData>
  <sheetProtection algorithmName="SHA-512" hashValue="MqJWeN1V7EoKCZBI+TvLzQXmMuWakPcLX/dkVdfWn0ZGnZr83ohFMcjjH4dKRIkRZL49Fn0qwG9v4PTMQysuuA==" saltValue="m4RMLazt0y82XPIlZ+wI7A==" spinCount="100000" sheet="1" objects="1" scenarios="1"/>
  <mergeCells count="24">
    <mergeCell ref="G42:H42"/>
    <mergeCell ref="C11:H11"/>
    <mergeCell ref="C14:D14"/>
    <mergeCell ref="C21:D21"/>
    <mergeCell ref="E14:F14"/>
    <mergeCell ref="E21:F21"/>
    <mergeCell ref="G14:H14"/>
    <mergeCell ref="G21:H21"/>
    <mergeCell ref="G49:H49"/>
    <mergeCell ref="B15:H15"/>
    <mergeCell ref="B22:H22"/>
    <mergeCell ref="B29:H29"/>
    <mergeCell ref="B36:H36"/>
    <mergeCell ref="B43:H43"/>
    <mergeCell ref="E49:F49"/>
    <mergeCell ref="C49:D49"/>
    <mergeCell ref="C28:D28"/>
    <mergeCell ref="C35:D35"/>
    <mergeCell ref="C42:D42"/>
    <mergeCell ref="E28:F28"/>
    <mergeCell ref="E35:F35"/>
    <mergeCell ref="E42:F42"/>
    <mergeCell ref="G28:H28"/>
    <mergeCell ref="G35:H35"/>
  </mergeCells>
  <pageMargins left="0.7" right="0.7" top="0.75" bottom="0.75" header="0.3" footer="0.3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68"/>
  <sheetViews>
    <sheetView showGridLines="0" zoomScaleNormal="100" zoomScaleSheetLayoutView="100" workbookViewId="0">
      <selection activeCell="B11" sqref="B11:B13"/>
    </sheetView>
  </sheetViews>
  <sheetFormatPr baseColWidth="10" defaultRowHeight="12.75" x14ac:dyDescent="0.2"/>
  <cols>
    <col min="1" max="1" width="2.5703125" style="1" customWidth="1"/>
    <col min="2" max="2" width="32.42578125" style="4" bestFit="1" customWidth="1"/>
    <col min="3" max="3" width="11.28515625" style="1" bestFit="1" customWidth="1"/>
    <col min="4" max="4" width="10.28515625" style="1" bestFit="1" customWidth="1"/>
    <col min="5" max="5" width="11.28515625" style="1" bestFit="1" customWidth="1"/>
    <col min="6" max="6" width="10.28515625" style="1" bestFit="1" customWidth="1"/>
    <col min="7" max="7" width="11.7109375" style="1" customWidth="1"/>
    <col min="8" max="8" width="10.28515625" style="1" customWidth="1"/>
    <col min="9" max="16384" width="11.42578125" style="1"/>
  </cols>
  <sheetData>
    <row r="4" spans="1:8" x14ac:dyDescent="0.2">
      <c r="C4" s="111"/>
      <c r="D4" s="111"/>
    </row>
    <row r="5" spans="1:8" x14ac:dyDescent="0.2">
      <c r="C5" s="111"/>
      <c r="D5" s="111"/>
    </row>
    <row r="6" spans="1:8" x14ac:dyDescent="0.2">
      <c r="C6" s="111"/>
      <c r="D6" s="111"/>
    </row>
    <row r="7" spans="1:8" x14ac:dyDescent="0.2">
      <c r="B7" s="1"/>
      <c r="C7" s="111"/>
      <c r="D7" s="111"/>
    </row>
    <row r="8" spans="1:8" s="2" customFormat="1" ht="15.75" customHeight="1" x14ac:dyDescent="0.25">
      <c r="A8" s="363" t="s">
        <v>10</v>
      </c>
      <c r="B8" s="363"/>
      <c r="C8" s="111"/>
      <c r="D8" s="111"/>
    </row>
    <row r="9" spans="1:8" s="2" customFormat="1" ht="15.75" customHeight="1" x14ac:dyDescent="0.2">
      <c r="A9" s="3" t="s">
        <v>113</v>
      </c>
      <c r="C9" s="111"/>
      <c r="D9" s="111"/>
    </row>
    <row r="10" spans="1:8" s="2" customFormat="1" ht="15.75" customHeight="1" thickBot="1" x14ac:dyDescent="0.25">
      <c r="A10" s="3"/>
      <c r="C10" s="121"/>
      <c r="D10" s="121"/>
    </row>
    <row r="11" spans="1:8" ht="15.75" thickBot="1" x14ac:dyDescent="0.3">
      <c r="B11" s="364" t="s">
        <v>12</v>
      </c>
      <c r="C11" s="366" t="s">
        <v>18</v>
      </c>
      <c r="D11" s="367"/>
      <c r="E11" s="367"/>
      <c r="F11" s="367"/>
      <c r="G11" s="367"/>
      <c r="H11" s="368"/>
    </row>
    <row r="12" spans="1:8" ht="13.5" thickBot="1" x14ac:dyDescent="0.25">
      <c r="B12" s="365"/>
      <c r="C12" s="159" t="s">
        <v>80</v>
      </c>
      <c r="D12" s="160" t="s">
        <v>81</v>
      </c>
      <c r="E12" s="159" t="s">
        <v>98</v>
      </c>
      <c r="F12" s="160" t="s">
        <v>99</v>
      </c>
      <c r="G12" s="159" t="s">
        <v>120</v>
      </c>
      <c r="H12" s="160" t="s">
        <v>121</v>
      </c>
    </row>
    <row r="13" spans="1:8" ht="15.75" customHeight="1" thickBot="1" x14ac:dyDescent="0.25">
      <c r="B13" s="365"/>
      <c r="C13" s="289">
        <v>190</v>
      </c>
      <c r="D13" s="290">
        <v>207</v>
      </c>
      <c r="E13" s="289">
        <v>147</v>
      </c>
      <c r="F13" s="290">
        <v>77</v>
      </c>
      <c r="G13" s="290">
        <v>70</v>
      </c>
      <c r="H13" s="290">
        <v>77</v>
      </c>
    </row>
    <row r="14" spans="1:8" ht="13.5" customHeight="1" thickBot="1" x14ac:dyDescent="0.25">
      <c r="B14" s="360" t="s">
        <v>9</v>
      </c>
      <c r="C14" s="361"/>
      <c r="D14" s="361"/>
      <c r="E14" s="361"/>
      <c r="F14" s="361"/>
      <c r="G14" s="361"/>
      <c r="H14" s="369"/>
    </row>
    <row r="15" spans="1:8" ht="13.5" customHeight="1" x14ac:dyDescent="0.2">
      <c r="B15" s="172" t="s">
        <v>58</v>
      </c>
      <c r="C15" s="80">
        <f t="shared" ref="C15:F15" si="0">C16+C17</f>
        <v>82</v>
      </c>
      <c r="D15" s="62">
        <f t="shared" si="0"/>
        <v>85</v>
      </c>
      <c r="E15" s="80">
        <f t="shared" si="0"/>
        <v>60</v>
      </c>
      <c r="F15" s="62">
        <f t="shared" si="0"/>
        <v>41</v>
      </c>
      <c r="G15" s="80">
        <f>G16+G17</f>
        <v>40</v>
      </c>
      <c r="H15" s="62">
        <v>46</v>
      </c>
    </row>
    <row r="16" spans="1:8" ht="13.5" customHeight="1" x14ac:dyDescent="0.2">
      <c r="B16" s="61" t="s">
        <v>62</v>
      </c>
      <c r="C16" s="82">
        <v>75</v>
      </c>
      <c r="D16" s="89">
        <v>78</v>
      </c>
      <c r="E16" s="220">
        <v>59</v>
      </c>
      <c r="F16" s="89">
        <v>36</v>
      </c>
      <c r="G16" s="82">
        <v>39</v>
      </c>
      <c r="H16" s="89">
        <v>43</v>
      </c>
    </row>
    <row r="17" spans="2:8" ht="13.5" customHeight="1" x14ac:dyDescent="0.2">
      <c r="B17" s="61" t="s">
        <v>63</v>
      </c>
      <c r="C17" s="82">
        <v>7</v>
      </c>
      <c r="D17" s="89">
        <v>7</v>
      </c>
      <c r="E17" s="220">
        <v>1</v>
      </c>
      <c r="F17" s="89">
        <v>5</v>
      </c>
      <c r="G17" s="82">
        <v>1</v>
      </c>
      <c r="H17" s="89">
        <v>3</v>
      </c>
    </row>
    <row r="18" spans="2:8" ht="13.5" customHeight="1" x14ac:dyDescent="0.2">
      <c r="B18" s="42" t="s">
        <v>59</v>
      </c>
      <c r="C18" s="81">
        <f t="shared" ref="C18:G18" si="1">C19+C20</f>
        <v>156</v>
      </c>
      <c r="D18" s="60">
        <f t="shared" si="1"/>
        <v>182</v>
      </c>
      <c r="E18" s="221">
        <f t="shared" ref="E18" si="2">E19+E20</f>
        <v>268</v>
      </c>
      <c r="F18" s="60">
        <f t="shared" si="1"/>
        <v>156</v>
      </c>
      <c r="G18" s="81">
        <f t="shared" si="1"/>
        <v>167</v>
      </c>
      <c r="H18" s="60">
        <v>254</v>
      </c>
    </row>
    <row r="19" spans="2:8" ht="13.5" customHeight="1" x14ac:dyDescent="0.2">
      <c r="B19" s="61" t="s">
        <v>60</v>
      </c>
      <c r="C19" s="63">
        <v>133</v>
      </c>
      <c r="D19" s="89">
        <v>152</v>
      </c>
      <c r="E19" s="220">
        <v>265</v>
      </c>
      <c r="F19" s="89">
        <v>130</v>
      </c>
      <c r="G19" s="82">
        <v>165</v>
      </c>
      <c r="H19" s="89">
        <v>226</v>
      </c>
    </row>
    <row r="20" spans="2:8" ht="13.5" customHeight="1" x14ac:dyDescent="0.2">
      <c r="B20" s="61" t="s">
        <v>61</v>
      </c>
      <c r="C20" s="99">
        <v>23</v>
      </c>
      <c r="D20" s="89">
        <v>30</v>
      </c>
      <c r="E20" s="227">
        <v>3</v>
      </c>
      <c r="F20" s="203">
        <v>26</v>
      </c>
      <c r="G20" s="243">
        <v>2</v>
      </c>
      <c r="H20" s="203">
        <v>28</v>
      </c>
    </row>
    <row r="21" spans="2:8" x14ac:dyDescent="0.2">
      <c r="B21" s="42" t="s">
        <v>0</v>
      </c>
      <c r="C21" s="100">
        <v>3166</v>
      </c>
      <c r="D21" s="114">
        <v>3858</v>
      </c>
      <c r="E21" s="228">
        <v>2639</v>
      </c>
      <c r="F21" s="114">
        <v>6543</v>
      </c>
      <c r="G21" s="244">
        <v>10173</v>
      </c>
      <c r="H21" s="114">
        <v>6949</v>
      </c>
    </row>
    <row r="22" spans="2:8" ht="13.5" thickBot="1" x14ac:dyDescent="0.25">
      <c r="B22" s="30" t="s">
        <v>20</v>
      </c>
      <c r="C22" s="75">
        <v>24422</v>
      </c>
      <c r="D22" s="91">
        <v>38774</v>
      </c>
      <c r="E22" s="229">
        <v>50121</v>
      </c>
      <c r="F22" s="91">
        <v>110256</v>
      </c>
      <c r="G22" s="245">
        <v>134459</v>
      </c>
      <c r="H22" s="91">
        <v>182180</v>
      </c>
    </row>
    <row r="23" spans="2:8" ht="13.5" customHeight="1" thickBot="1" x14ac:dyDescent="0.25">
      <c r="B23" s="360" t="s">
        <v>3</v>
      </c>
      <c r="C23" s="361"/>
      <c r="D23" s="361"/>
      <c r="E23" s="361"/>
      <c r="F23" s="361"/>
      <c r="G23" s="361"/>
      <c r="H23" s="362"/>
    </row>
    <row r="24" spans="2:8" x14ac:dyDescent="0.2">
      <c r="B24" s="41" t="s">
        <v>58</v>
      </c>
      <c r="C24" s="80">
        <f t="shared" ref="C24:F24" si="3">C25+C26</f>
        <v>39</v>
      </c>
      <c r="D24" s="62">
        <f t="shared" si="3"/>
        <v>35</v>
      </c>
      <c r="E24" s="80">
        <f t="shared" si="3"/>
        <v>22</v>
      </c>
      <c r="F24" s="62">
        <f t="shared" si="3"/>
        <v>14</v>
      </c>
      <c r="G24" s="80">
        <f>G25+G26</f>
        <v>11</v>
      </c>
      <c r="H24" s="62">
        <v>15</v>
      </c>
    </row>
    <row r="25" spans="2:8" x14ac:dyDescent="0.2">
      <c r="B25" s="61" t="s">
        <v>62</v>
      </c>
      <c r="C25" s="82">
        <v>37</v>
      </c>
      <c r="D25" s="89">
        <v>34</v>
      </c>
      <c r="E25" s="220">
        <v>22</v>
      </c>
      <c r="F25" s="89">
        <v>14</v>
      </c>
      <c r="G25" s="82">
        <v>11</v>
      </c>
      <c r="H25" s="89">
        <v>15</v>
      </c>
    </row>
    <row r="26" spans="2:8" x14ac:dyDescent="0.2">
      <c r="B26" s="61" t="s">
        <v>63</v>
      </c>
      <c r="C26" s="82">
        <v>2</v>
      </c>
      <c r="D26" s="89">
        <v>1</v>
      </c>
      <c r="E26" s="220">
        <v>0</v>
      </c>
      <c r="F26" s="89">
        <v>0</v>
      </c>
      <c r="G26" s="82">
        <v>0</v>
      </c>
      <c r="H26" s="89">
        <v>0</v>
      </c>
    </row>
    <row r="27" spans="2:8" x14ac:dyDescent="0.2">
      <c r="B27" s="42" t="s">
        <v>59</v>
      </c>
      <c r="C27" s="81">
        <f t="shared" ref="C27" si="4">C28+C29</f>
        <v>60</v>
      </c>
      <c r="D27" s="60">
        <f t="shared" ref="D27:G27" si="5">D28+D29</f>
        <v>63</v>
      </c>
      <c r="E27" s="221">
        <f t="shared" si="5"/>
        <v>35</v>
      </c>
      <c r="F27" s="60">
        <f t="shared" si="5"/>
        <v>20</v>
      </c>
      <c r="G27" s="81">
        <f t="shared" si="5"/>
        <v>20</v>
      </c>
      <c r="H27" s="60">
        <v>24</v>
      </c>
    </row>
    <row r="28" spans="2:8" s="53" customFormat="1" x14ac:dyDescent="0.2">
      <c r="B28" s="61" t="s">
        <v>60</v>
      </c>
      <c r="C28" s="63">
        <v>45</v>
      </c>
      <c r="D28" s="89">
        <v>57</v>
      </c>
      <c r="E28" s="224">
        <v>31</v>
      </c>
      <c r="F28" s="89">
        <v>20</v>
      </c>
      <c r="G28" s="63">
        <v>20</v>
      </c>
      <c r="H28" s="89">
        <v>20</v>
      </c>
    </row>
    <row r="29" spans="2:8" s="53" customFormat="1" x14ac:dyDescent="0.2">
      <c r="B29" s="61" t="s">
        <v>61</v>
      </c>
      <c r="C29" s="63">
        <v>15</v>
      </c>
      <c r="D29" s="89">
        <v>6</v>
      </c>
      <c r="E29" s="224">
        <v>4</v>
      </c>
      <c r="F29" s="89">
        <v>0</v>
      </c>
      <c r="G29" s="63">
        <v>0</v>
      </c>
      <c r="H29" s="89">
        <v>4</v>
      </c>
    </row>
    <row r="30" spans="2:8" s="5" customFormat="1" x14ac:dyDescent="0.2">
      <c r="B30" s="42" t="s">
        <v>0</v>
      </c>
      <c r="C30" s="74">
        <v>856</v>
      </c>
      <c r="D30" s="90">
        <v>1330</v>
      </c>
      <c r="E30" s="225">
        <v>633</v>
      </c>
      <c r="F30" s="90">
        <v>1294</v>
      </c>
      <c r="G30" s="74">
        <v>675</v>
      </c>
      <c r="H30" s="90">
        <v>1275</v>
      </c>
    </row>
    <row r="31" spans="2:8" s="5" customFormat="1" ht="13.5" thickBot="1" x14ac:dyDescent="0.25">
      <c r="B31" s="24" t="s">
        <v>20</v>
      </c>
      <c r="C31" s="76">
        <v>7061</v>
      </c>
      <c r="D31" s="92">
        <v>6070</v>
      </c>
      <c r="E31" s="226">
        <v>2680</v>
      </c>
      <c r="F31" s="92">
        <v>1789</v>
      </c>
      <c r="G31" s="76">
        <v>1412</v>
      </c>
      <c r="H31" s="92">
        <v>1897</v>
      </c>
    </row>
    <row r="32" spans="2:8" ht="13.5" customHeight="1" thickBot="1" x14ac:dyDescent="0.25">
      <c r="B32" s="360" t="s">
        <v>4</v>
      </c>
      <c r="C32" s="361"/>
      <c r="D32" s="361"/>
      <c r="E32" s="361"/>
      <c r="F32" s="361"/>
      <c r="G32" s="361"/>
      <c r="H32" s="362"/>
    </row>
    <row r="33" spans="2:8" x14ac:dyDescent="0.2">
      <c r="B33" s="41" t="s">
        <v>58</v>
      </c>
      <c r="C33" s="80">
        <f t="shared" ref="C33:E33" si="6">C34+C35</f>
        <v>27</v>
      </c>
      <c r="D33" s="62">
        <f t="shared" si="6"/>
        <v>24</v>
      </c>
      <c r="E33" s="80">
        <f t="shared" si="6"/>
        <v>25</v>
      </c>
      <c r="F33" s="62">
        <f>F34+F35</f>
        <v>7</v>
      </c>
      <c r="G33" s="80">
        <f t="shared" ref="G33" si="7">G34+G35</f>
        <v>11</v>
      </c>
      <c r="H33" s="62">
        <v>12</v>
      </c>
    </row>
    <row r="34" spans="2:8" x14ac:dyDescent="0.2">
      <c r="B34" s="61" t="s">
        <v>62</v>
      </c>
      <c r="C34" s="82">
        <v>27</v>
      </c>
      <c r="D34" s="89">
        <v>24</v>
      </c>
      <c r="E34" s="220">
        <v>25</v>
      </c>
      <c r="F34" s="89">
        <v>7</v>
      </c>
      <c r="G34" s="82">
        <v>11</v>
      </c>
      <c r="H34" s="89">
        <v>12</v>
      </c>
    </row>
    <row r="35" spans="2:8" x14ac:dyDescent="0.2">
      <c r="B35" s="61" t="s">
        <v>63</v>
      </c>
      <c r="C35" s="82">
        <v>0</v>
      </c>
      <c r="D35" s="89">
        <v>0</v>
      </c>
      <c r="E35" s="220">
        <v>0</v>
      </c>
      <c r="F35" s="89">
        <v>0</v>
      </c>
      <c r="G35" s="82">
        <v>0</v>
      </c>
      <c r="H35" s="89">
        <v>0</v>
      </c>
    </row>
    <row r="36" spans="2:8" x14ac:dyDescent="0.2">
      <c r="B36" s="42" t="s">
        <v>59</v>
      </c>
      <c r="C36" s="81">
        <f t="shared" ref="C36" si="8">C37+C38</f>
        <v>188</v>
      </c>
      <c r="D36" s="60">
        <f t="shared" ref="D36:E36" si="9">D37+D38</f>
        <v>43</v>
      </c>
      <c r="E36" s="221">
        <f t="shared" si="9"/>
        <v>37</v>
      </c>
      <c r="F36" s="60">
        <f>F37+F38</f>
        <v>16</v>
      </c>
      <c r="G36" s="81">
        <f>G37+G38</f>
        <v>21</v>
      </c>
      <c r="H36" s="60">
        <v>24</v>
      </c>
    </row>
    <row r="37" spans="2:8" s="53" customFormat="1" x14ac:dyDescent="0.2">
      <c r="B37" s="61" t="s">
        <v>60</v>
      </c>
      <c r="C37" s="63">
        <v>174</v>
      </c>
      <c r="D37" s="89">
        <v>36</v>
      </c>
      <c r="E37" s="224">
        <v>27</v>
      </c>
      <c r="F37" s="89">
        <v>16</v>
      </c>
      <c r="G37" s="63">
        <v>21</v>
      </c>
      <c r="H37" s="89">
        <v>19</v>
      </c>
    </row>
    <row r="38" spans="2:8" s="53" customFormat="1" x14ac:dyDescent="0.2">
      <c r="B38" s="61" t="s">
        <v>61</v>
      </c>
      <c r="C38" s="63">
        <v>14</v>
      </c>
      <c r="D38" s="89">
        <v>7</v>
      </c>
      <c r="E38" s="224">
        <v>10</v>
      </c>
      <c r="F38" s="89">
        <v>0</v>
      </c>
      <c r="G38" s="63">
        <v>0</v>
      </c>
      <c r="H38" s="89">
        <v>5</v>
      </c>
    </row>
    <row r="39" spans="2:8" s="5" customFormat="1" x14ac:dyDescent="0.2">
      <c r="B39" s="42" t="s">
        <v>0</v>
      </c>
      <c r="C39" s="74">
        <v>996</v>
      </c>
      <c r="D39" s="90">
        <v>1425</v>
      </c>
      <c r="E39" s="225">
        <v>872</v>
      </c>
      <c r="F39" s="90">
        <v>1348</v>
      </c>
      <c r="G39" s="74">
        <v>900</v>
      </c>
      <c r="H39" s="114">
        <v>1249</v>
      </c>
    </row>
    <row r="40" spans="2:8" s="5" customFormat="1" ht="13.5" thickBot="1" x14ac:dyDescent="0.25">
      <c r="B40" s="24" t="s">
        <v>20</v>
      </c>
      <c r="C40" s="76">
        <v>9120</v>
      </c>
      <c r="D40" s="92">
        <v>5489</v>
      </c>
      <c r="E40" s="226">
        <v>2110</v>
      </c>
      <c r="F40" s="92">
        <v>2901</v>
      </c>
      <c r="G40" s="76">
        <v>2103</v>
      </c>
      <c r="H40" s="91">
        <v>2256</v>
      </c>
    </row>
    <row r="41" spans="2:8" s="6" customFormat="1" ht="13.5" customHeight="1" thickBot="1" x14ac:dyDescent="0.25">
      <c r="B41" s="360" t="s">
        <v>8</v>
      </c>
      <c r="C41" s="361"/>
      <c r="D41" s="361"/>
      <c r="E41" s="361"/>
      <c r="F41" s="361"/>
      <c r="G41" s="361"/>
      <c r="H41" s="362"/>
    </row>
    <row r="42" spans="2:8" s="6" customFormat="1" x14ac:dyDescent="0.2">
      <c r="B42" s="41" t="s">
        <v>58</v>
      </c>
      <c r="C42" s="80">
        <f t="shared" ref="C42:G42" si="10">C43+C44</f>
        <v>13</v>
      </c>
      <c r="D42" s="62">
        <f t="shared" si="10"/>
        <v>12</v>
      </c>
      <c r="E42" s="80">
        <f t="shared" si="10"/>
        <v>7</v>
      </c>
      <c r="F42" s="62">
        <f t="shared" si="10"/>
        <v>11</v>
      </c>
      <c r="G42" s="80">
        <f t="shared" si="10"/>
        <v>6</v>
      </c>
      <c r="H42" s="62">
        <v>11</v>
      </c>
    </row>
    <row r="43" spans="2:8" s="6" customFormat="1" x14ac:dyDescent="0.2">
      <c r="B43" s="61" t="s">
        <v>62</v>
      </c>
      <c r="C43" s="82">
        <v>12</v>
      </c>
      <c r="D43" s="89">
        <v>10</v>
      </c>
      <c r="E43" s="220">
        <v>6</v>
      </c>
      <c r="F43" s="89">
        <v>5</v>
      </c>
      <c r="G43" s="82">
        <v>2</v>
      </c>
      <c r="H43" s="89">
        <v>4</v>
      </c>
    </row>
    <row r="44" spans="2:8" s="6" customFormat="1" x14ac:dyDescent="0.2">
      <c r="B44" s="61" t="s">
        <v>63</v>
      </c>
      <c r="C44" s="82">
        <v>1</v>
      </c>
      <c r="D44" s="89">
        <v>2</v>
      </c>
      <c r="E44" s="220">
        <v>1</v>
      </c>
      <c r="F44" s="89">
        <v>6</v>
      </c>
      <c r="G44" s="82">
        <v>4</v>
      </c>
      <c r="H44" s="89">
        <v>7</v>
      </c>
    </row>
    <row r="45" spans="2:8" s="6" customFormat="1" x14ac:dyDescent="0.2">
      <c r="B45" s="42" t="s">
        <v>59</v>
      </c>
      <c r="C45" s="81">
        <f t="shared" ref="C45:F45" si="11">C46+C47</f>
        <v>29</v>
      </c>
      <c r="D45" s="60">
        <f t="shared" si="11"/>
        <v>29</v>
      </c>
      <c r="E45" s="221">
        <f t="shared" si="11"/>
        <v>10</v>
      </c>
      <c r="F45" s="60">
        <f t="shared" si="11"/>
        <v>11</v>
      </c>
      <c r="G45" s="81">
        <f>G46+G47</f>
        <v>8</v>
      </c>
      <c r="H45" s="60">
        <v>14</v>
      </c>
    </row>
    <row r="46" spans="2:8" s="6" customFormat="1" x14ac:dyDescent="0.2">
      <c r="B46" s="61" t="s">
        <v>60</v>
      </c>
      <c r="C46" s="82">
        <v>9</v>
      </c>
      <c r="D46" s="89">
        <v>13</v>
      </c>
      <c r="E46" s="220">
        <v>8</v>
      </c>
      <c r="F46" s="89">
        <v>11</v>
      </c>
      <c r="G46" s="82">
        <v>7</v>
      </c>
      <c r="H46" s="89">
        <v>11</v>
      </c>
    </row>
    <row r="47" spans="2:8" s="6" customFormat="1" x14ac:dyDescent="0.2">
      <c r="B47" s="61" t="s">
        <v>61</v>
      </c>
      <c r="C47" s="82">
        <v>20</v>
      </c>
      <c r="D47" s="89">
        <v>16</v>
      </c>
      <c r="E47" s="220">
        <v>2</v>
      </c>
      <c r="F47" s="89">
        <v>0</v>
      </c>
      <c r="G47" s="82">
        <v>1</v>
      </c>
      <c r="H47" s="89">
        <v>3</v>
      </c>
    </row>
    <row r="48" spans="2:8" s="5" customFormat="1" x14ac:dyDescent="0.2">
      <c r="B48" s="42" t="s">
        <v>0</v>
      </c>
      <c r="C48" s="83">
        <v>858</v>
      </c>
      <c r="D48" s="90">
        <v>886</v>
      </c>
      <c r="E48" s="222">
        <v>299</v>
      </c>
      <c r="F48" s="90">
        <v>445</v>
      </c>
      <c r="G48" s="83">
        <v>749</v>
      </c>
      <c r="H48" s="90">
        <v>1573</v>
      </c>
    </row>
    <row r="49" spans="2:8" s="5" customFormat="1" ht="13.5" thickBot="1" x14ac:dyDescent="0.25">
      <c r="B49" s="24" t="s">
        <v>20</v>
      </c>
      <c r="C49" s="84">
        <v>2019</v>
      </c>
      <c r="D49" s="92">
        <v>1849</v>
      </c>
      <c r="E49" s="223">
        <v>640</v>
      </c>
      <c r="F49" s="92">
        <v>379</v>
      </c>
      <c r="G49" s="84">
        <v>107</v>
      </c>
      <c r="H49" s="92">
        <v>1402</v>
      </c>
    </row>
    <row r="50" spans="2:8" s="6" customFormat="1" ht="13.5" customHeight="1" thickBot="1" x14ac:dyDescent="0.25">
      <c r="B50" s="360" t="s">
        <v>7</v>
      </c>
      <c r="C50" s="361"/>
      <c r="D50" s="361"/>
      <c r="E50" s="361"/>
      <c r="F50" s="361"/>
      <c r="G50" s="361"/>
      <c r="H50" s="362"/>
    </row>
    <row r="51" spans="2:8" s="6" customFormat="1" x14ac:dyDescent="0.2">
      <c r="B51" s="41" t="s">
        <v>58</v>
      </c>
      <c r="C51" s="80">
        <f t="shared" ref="C51:G51" si="12">C52+C53</f>
        <v>34</v>
      </c>
      <c r="D51" s="62">
        <f t="shared" si="12"/>
        <v>56</v>
      </c>
      <c r="E51" s="219">
        <f t="shared" si="12"/>
        <v>55</v>
      </c>
      <c r="F51" s="62">
        <f t="shared" si="12"/>
        <v>9</v>
      </c>
      <c r="G51" s="80">
        <f t="shared" si="12"/>
        <v>8</v>
      </c>
      <c r="H51" s="62">
        <v>9</v>
      </c>
    </row>
    <row r="52" spans="2:8" s="6" customFormat="1" x14ac:dyDescent="0.2">
      <c r="B52" s="61" t="s">
        <v>62</v>
      </c>
      <c r="C52" s="82">
        <v>22</v>
      </c>
      <c r="D52" s="89">
        <v>31</v>
      </c>
      <c r="E52" s="220">
        <v>33</v>
      </c>
      <c r="F52" s="89">
        <v>5</v>
      </c>
      <c r="G52" s="82">
        <v>4</v>
      </c>
      <c r="H52" s="89">
        <v>5</v>
      </c>
    </row>
    <row r="53" spans="2:8" s="6" customFormat="1" x14ac:dyDescent="0.2">
      <c r="B53" s="61" t="s">
        <v>63</v>
      </c>
      <c r="C53" s="82">
        <v>12</v>
      </c>
      <c r="D53" s="89">
        <v>25</v>
      </c>
      <c r="E53" s="220">
        <v>22</v>
      </c>
      <c r="F53" s="89">
        <v>4</v>
      </c>
      <c r="G53" s="82">
        <v>4</v>
      </c>
      <c r="H53" s="89">
        <v>4</v>
      </c>
    </row>
    <row r="54" spans="2:8" s="6" customFormat="1" x14ac:dyDescent="0.2">
      <c r="B54" s="42" t="s">
        <v>59</v>
      </c>
      <c r="C54" s="81">
        <f t="shared" ref="C54:G54" si="13">C55+C56</f>
        <v>34</v>
      </c>
      <c r="D54" s="60">
        <f t="shared" si="13"/>
        <v>101</v>
      </c>
      <c r="E54" s="221">
        <f t="shared" si="13"/>
        <v>50</v>
      </c>
      <c r="F54" s="60">
        <f t="shared" si="13"/>
        <v>29</v>
      </c>
      <c r="G54" s="81">
        <f t="shared" si="13"/>
        <v>16</v>
      </c>
      <c r="H54" s="60">
        <v>40</v>
      </c>
    </row>
    <row r="55" spans="2:8" s="6" customFormat="1" x14ac:dyDescent="0.2">
      <c r="B55" s="61" t="s">
        <v>60</v>
      </c>
      <c r="C55" s="82">
        <v>23</v>
      </c>
      <c r="D55" s="89">
        <v>70</v>
      </c>
      <c r="E55" s="220">
        <v>34</v>
      </c>
      <c r="F55" s="89">
        <v>24</v>
      </c>
      <c r="G55" s="82">
        <v>16</v>
      </c>
      <c r="H55" s="89">
        <v>37</v>
      </c>
    </row>
    <row r="56" spans="2:8" s="6" customFormat="1" x14ac:dyDescent="0.2">
      <c r="B56" s="61" t="s">
        <v>61</v>
      </c>
      <c r="C56" s="82">
        <v>11</v>
      </c>
      <c r="D56" s="89">
        <v>31</v>
      </c>
      <c r="E56" s="220">
        <v>16</v>
      </c>
      <c r="F56" s="89">
        <v>5</v>
      </c>
      <c r="G56" s="82">
        <v>0</v>
      </c>
      <c r="H56" s="89">
        <v>3</v>
      </c>
    </row>
    <row r="57" spans="2:8" s="6" customFormat="1" x14ac:dyDescent="0.2">
      <c r="B57" s="42" t="s">
        <v>0</v>
      </c>
      <c r="C57" s="83">
        <v>684</v>
      </c>
      <c r="D57" s="90">
        <v>732</v>
      </c>
      <c r="E57" s="222">
        <v>876</v>
      </c>
      <c r="F57" s="90">
        <v>1294</v>
      </c>
      <c r="G57" s="83">
        <v>810</v>
      </c>
      <c r="H57" s="90">
        <v>918</v>
      </c>
    </row>
    <row r="58" spans="2:8" s="6" customFormat="1" ht="13.5" thickBot="1" x14ac:dyDescent="0.25">
      <c r="B58" s="30" t="s">
        <v>20</v>
      </c>
      <c r="C58" s="84">
        <v>1153</v>
      </c>
      <c r="D58" s="92">
        <v>4685</v>
      </c>
      <c r="E58" s="223">
        <v>2274</v>
      </c>
      <c r="F58" s="92">
        <v>1911</v>
      </c>
      <c r="G58" s="84">
        <v>578</v>
      </c>
      <c r="H58" s="92">
        <v>1465</v>
      </c>
    </row>
    <row r="59" spans="2:8" s="6" customFormat="1" x14ac:dyDescent="0.2">
      <c r="B59" s="4"/>
    </row>
    <row r="60" spans="2:8" s="6" customFormat="1" x14ac:dyDescent="0.2">
      <c r="B60" s="4"/>
    </row>
    <row r="61" spans="2:8" s="6" customFormat="1" x14ac:dyDescent="0.2">
      <c r="B61" s="4"/>
    </row>
    <row r="62" spans="2:8" s="6" customFormat="1" x14ac:dyDescent="0.2">
      <c r="B62" s="4"/>
    </row>
    <row r="63" spans="2:8" s="6" customFormat="1" x14ac:dyDescent="0.2">
      <c r="B63" s="4"/>
    </row>
    <row r="64" spans="2:8" s="6" customFormat="1" x14ac:dyDescent="0.2">
      <c r="B64" s="4"/>
    </row>
    <row r="65" spans="2:2" s="6" customFormat="1" x14ac:dyDescent="0.2">
      <c r="B65" s="4"/>
    </row>
    <row r="66" spans="2:2" s="6" customFormat="1" x14ac:dyDescent="0.2">
      <c r="B66" s="4"/>
    </row>
    <row r="67" spans="2:2" s="6" customFormat="1" x14ac:dyDescent="0.2">
      <c r="B67" s="4"/>
    </row>
    <row r="68" spans="2:2" s="6" customFormat="1" x14ac:dyDescent="0.2">
      <c r="B68" s="4"/>
    </row>
  </sheetData>
  <sheetProtection algorithmName="SHA-512" hashValue="K0T3fh5igJbMWmqqDOtMFkFm/QfeCwJ+f2M036cGcwpoe220UWzOvkE43Vwi3ab+CUk3dgxZSN6FJR8G2OuCPQ==" saltValue="hAbUhSK8nnyN7GJ1vcDRRQ==" spinCount="100000" sheet="1" objects="1" scenarios="1"/>
  <mergeCells count="8">
    <mergeCell ref="B32:H32"/>
    <mergeCell ref="B41:H41"/>
    <mergeCell ref="B50:H50"/>
    <mergeCell ref="A8:B8"/>
    <mergeCell ref="B11:B13"/>
    <mergeCell ref="C11:H11"/>
    <mergeCell ref="B14:H14"/>
    <mergeCell ref="B23:H23"/>
  </mergeCells>
  <phoneticPr fontId="4" type="noConversion"/>
  <printOptions horizontalCentered="1"/>
  <pageMargins left="0.5" right="0.38" top="0.59055118110236227" bottom="0.59055118110236227" header="0" footer="0"/>
  <pageSetup orientation="landscape" horizontalDpi="36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25"/>
  <sheetViews>
    <sheetView showGridLines="0" zoomScale="80" zoomScaleNormal="80" zoomScaleSheetLayoutView="70" workbookViewId="0">
      <selection activeCell="B11" sqref="B11:D11"/>
    </sheetView>
  </sheetViews>
  <sheetFormatPr baseColWidth="10" defaultRowHeight="12.75" x14ac:dyDescent="0.2"/>
  <cols>
    <col min="1" max="1" width="3" style="1" customWidth="1"/>
    <col min="2" max="10" width="23.140625" style="1" customWidth="1"/>
    <col min="11" max="11" width="3.140625" style="1" customWidth="1"/>
    <col min="12" max="16384" width="11.42578125" style="1"/>
  </cols>
  <sheetData>
    <row r="8" spans="1:10" s="2" customFormat="1" ht="16.5" customHeight="1" x14ac:dyDescent="0.25">
      <c r="A8" s="52" t="s">
        <v>10</v>
      </c>
    </row>
    <row r="9" spans="1:10" s="2" customFormat="1" ht="16.5" customHeight="1" x14ac:dyDescent="0.2">
      <c r="A9" s="3" t="s">
        <v>112</v>
      </c>
    </row>
    <row r="10" spans="1:10" ht="13.5" thickBot="1" x14ac:dyDescent="0.25"/>
    <row r="11" spans="1:10" ht="15.75" thickBot="1" x14ac:dyDescent="0.3">
      <c r="B11" s="370" t="s">
        <v>82</v>
      </c>
      <c r="C11" s="371"/>
      <c r="D11" s="372"/>
      <c r="E11" s="370" t="s">
        <v>100</v>
      </c>
      <c r="F11" s="371"/>
      <c r="G11" s="372"/>
      <c r="H11" s="370" t="s">
        <v>123</v>
      </c>
      <c r="I11" s="371"/>
      <c r="J11" s="372"/>
    </row>
    <row r="12" spans="1:10" s="9" customFormat="1" ht="34.5" customHeight="1" thickBot="1" x14ac:dyDescent="0.25">
      <c r="B12" s="161" t="s">
        <v>15</v>
      </c>
      <c r="C12" s="162" t="s">
        <v>2</v>
      </c>
      <c r="D12" s="163" t="s">
        <v>14</v>
      </c>
      <c r="E12" s="161" t="s">
        <v>15</v>
      </c>
      <c r="F12" s="162" t="s">
        <v>2</v>
      </c>
      <c r="G12" s="163" t="s">
        <v>14</v>
      </c>
      <c r="H12" s="161" t="s">
        <v>15</v>
      </c>
      <c r="I12" s="162" t="s">
        <v>2</v>
      </c>
      <c r="J12" s="163" t="s">
        <v>14</v>
      </c>
    </row>
    <row r="13" spans="1:10" ht="34.5" customHeight="1" thickBot="1" x14ac:dyDescent="0.25">
      <c r="B13" s="373" t="s">
        <v>11</v>
      </c>
      <c r="C13" s="374"/>
      <c r="D13" s="291">
        <f>SUM(D14:D16)</f>
        <v>823135.9</v>
      </c>
      <c r="E13" s="373" t="s">
        <v>11</v>
      </c>
      <c r="F13" s="374"/>
      <c r="G13" s="291">
        <f>SUM(G14:G16)</f>
        <v>0</v>
      </c>
      <c r="H13" s="373" t="s">
        <v>11</v>
      </c>
      <c r="I13" s="374"/>
      <c r="J13" s="291">
        <f>SUM(J14:J16)</f>
        <v>207315.24</v>
      </c>
    </row>
    <row r="14" spans="1:10" ht="112.5" customHeight="1" x14ac:dyDescent="0.2">
      <c r="B14" s="86" t="s">
        <v>88</v>
      </c>
      <c r="C14" s="87" t="s">
        <v>87</v>
      </c>
      <c r="D14" s="88">
        <v>350000</v>
      </c>
      <c r="E14" s="204"/>
      <c r="F14" s="205"/>
      <c r="G14" s="206"/>
      <c r="H14" s="86" t="s">
        <v>132</v>
      </c>
      <c r="I14" s="87" t="s">
        <v>131</v>
      </c>
      <c r="J14" s="88">
        <v>107315.24</v>
      </c>
    </row>
    <row r="15" spans="1:10" ht="87.75" customHeight="1" x14ac:dyDescent="0.2">
      <c r="B15" s="102" t="s">
        <v>89</v>
      </c>
      <c r="C15" s="103" t="s">
        <v>91</v>
      </c>
      <c r="D15" s="104">
        <v>350000</v>
      </c>
      <c r="E15" s="207"/>
      <c r="F15" s="208"/>
      <c r="G15" s="209"/>
      <c r="H15" s="102" t="s">
        <v>133</v>
      </c>
      <c r="I15" s="103" t="s">
        <v>135</v>
      </c>
      <c r="J15" s="104">
        <v>50000</v>
      </c>
    </row>
    <row r="16" spans="1:10" ht="82.5" customHeight="1" thickBot="1" x14ac:dyDescent="0.25">
      <c r="B16" s="11" t="s">
        <v>74</v>
      </c>
      <c r="C16" s="12" t="s">
        <v>90</v>
      </c>
      <c r="D16" s="10">
        <v>123135.9</v>
      </c>
      <c r="E16" s="210"/>
      <c r="F16" s="211"/>
      <c r="G16" s="212"/>
      <c r="H16" s="11" t="s">
        <v>136</v>
      </c>
      <c r="I16" s="12" t="s">
        <v>134</v>
      </c>
      <c r="J16" s="10">
        <v>50000</v>
      </c>
    </row>
    <row r="17" spans="2:10" ht="54" customHeight="1" x14ac:dyDescent="0.2"/>
    <row r="18" spans="2:10" ht="54" customHeight="1" x14ac:dyDescent="0.2"/>
    <row r="20" spans="2:10" x14ac:dyDescent="0.2">
      <c r="B20" s="13"/>
      <c r="C20" s="13"/>
      <c r="D20" s="13"/>
      <c r="E20" s="13"/>
      <c r="F20" s="13"/>
      <c r="G20" s="13"/>
      <c r="H20" s="13"/>
      <c r="I20" s="13"/>
      <c r="J20" s="13"/>
    </row>
    <row r="21" spans="2:10" x14ac:dyDescent="0.2">
      <c r="B21" s="14"/>
      <c r="C21" s="14"/>
      <c r="D21" s="14"/>
      <c r="E21" s="14"/>
      <c r="F21" s="14"/>
      <c r="G21" s="14"/>
      <c r="H21" s="14"/>
      <c r="I21" s="14"/>
      <c r="J21" s="14"/>
    </row>
    <row r="25" spans="2:10" x14ac:dyDescent="0.2">
      <c r="B25" s="13"/>
      <c r="C25" s="13"/>
      <c r="D25" s="13"/>
      <c r="E25" s="13"/>
      <c r="F25" s="13"/>
      <c r="G25" s="13"/>
      <c r="H25" s="13"/>
      <c r="I25" s="13"/>
      <c r="J25" s="13"/>
    </row>
  </sheetData>
  <sheetProtection algorithmName="SHA-512" hashValue="4f/7bO2kwYApolVhwy8aMTL2rXtzdMK8RNb3vVe/lxYNqppnKlgc/lGPLSDW1VF96zxA0w8n+TCdbEXTfIIS6A==" saltValue="vSsqxNpdB8pNRnsH9CSI1Q==" spinCount="100000" sheet="1" objects="1" scenarios="1"/>
  <mergeCells count="6">
    <mergeCell ref="H11:J11"/>
    <mergeCell ref="H13:I13"/>
    <mergeCell ref="E11:G11"/>
    <mergeCell ref="E13:F13"/>
    <mergeCell ref="B11:D11"/>
    <mergeCell ref="B13:C13"/>
  </mergeCells>
  <phoneticPr fontId="4" type="noConversion"/>
  <printOptions horizontalCentered="1"/>
  <pageMargins left="0.2" right="0.23" top="0.79" bottom="0.98425196850393704" header="0" footer="0"/>
  <pageSetup scale="4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45"/>
  <sheetViews>
    <sheetView zoomScaleNormal="100" zoomScaleSheetLayoutView="100" workbookViewId="0">
      <selection activeCell="B11" sqref="B11:B12"/>
    </sheetView>
  </sheetViews>
  <sheetFormatPr baseColWidth="10" defaultRowHeight="12.75" x14ac:dyDescent="0.2"/>
  <cols>
    <col min="1" max="1" width="2.28515625" style="1" customWidth="1"/>
    <col min="2" max="2" width="22.5703125" style="1" customWidth="1"/>
    <col min="3" max="10" width="11.42578125" style="1"/>
    <col min="11" max="11" width="3.7109375" style="1" customWidth="1"/>
    <col min="12" max="12" width="10.140625" style="1" customWidth="1"/>
    <col min="13" max="13" width="9.7109375" style="1" customWidth="1"/>
    <col min="14" max="14" width="12.28515625" style="1" customWidth="1"/>
    <col min="15" max="16" width="5.28515625" style="1" customWidth="1"/>
    <col min="17" max="17" width="3.140625" style="1" customWidth="1"/>
    <col min="18" max="16384" width="11.42578125" style="1"/>
  </cols>
  <sheetData>
    <row r="8" spans="1:10" ht="15" x14ac:dyDescent="0.25">
      <c r="A8" s="15" t="s">
        <v>10</v>
      </c>
      <c r="D8" s="123"/>
      <c r="E8" s="123"/>
      <c r="F8" s="123"/>
      <c r="G8" s="123"/>
      <c r="H8" s="123"/>
      <c r="I8" s="123"/>
      <c r="J8" s="123"/>
    </row>
    <row r="9" spans="1:10" x14ac:dyDescent="0.2">
      <c r="A9" s="122" t="s">
        <v>111</v>
      </c>
      <c r="D9" s="123"/>
      <c r="E9" s="123"/>
      <c r="F9" s="123"/>
      <c r="G9" s="123"/>
      <c r="H9" s="123"/>
      <c r="I9" s="123"/>
      <c r="J9" s="123"/>
    </row>
    <row r="10" spans="1:10" ht="13.5" thickBot="1" x14ac:dyDescent="0.25"/>
    <row r="11" spans="1:10" ht="15.75" thickBot="1" x14ac:dyDescent="0.3">
      <c r="B11" s="381" t="s">
        <v>73</v>
      </c>
      <c r="C11" s="383" t="s">
        <v>18</v>
      </c>
      <c r="D11" s="384"/>
      <c r="E11" s="384"/>
      <c r="F11" s="384"/>
      <c r="G11" s="384"/>
      <c r="H11" s="385"/>
      <c r="I11" s="48"/>
    </row>
    <row r="12" spans="1:10" ht="13.5" thickBot="1" x14ac:dyDescent="0.25">
      <c r="B12" s="382"/>
      <c r="C12" s="292" t="s">
        <v>80</v>
      </c>
      <c r="D12" s="293" t="s">
        <v>81</v>
      </c>
      <c r="E12" s="292" t="s">
        <v>98</v>
      </c>
      <c r="F12" s="293" t="s">
        <v>99</v>
      </c>
      <c r="G12" s="292" t="s">
        <v>120</v>
      </c>
      <c r="H12" s="293" t="s">
        <v>121</v>
      </c>
      <c r="I12" s="6"/>
    </row>
    <row r="13" spans="1:10" ht="13.5" customHeight="1" thickBot="1" x14ac:dyDescent="0.25">
      <c r="B13" s="386" t="s">
        <v>72</v>
      </c>
      <c r="C13" s="387"/>
      <c r="D13" s="387"/>
      <c r="E13" s="387"/>
      <c r="F13" s="387"/>
      <c r="G13" s="387"/>
      <c r="H13" s="388"/>
      <c r="I13" s="6"/>
    </row>
    <row r="14" spans="1:10" x14ac:dyDescent="0.2">
      <c r="B14" s="22" t="s">
        <v>21</v>
      </c>
      <c r="C14" s="65">
        <f t="shared" ref="C14:F16" si="0">C18+C22+C26+C30</f>
        <v>44</v>
      </c>
      <c r="D14" s="66">
        <f t="shared" si="0"/>
        <v>47</v>
      </c>
      <c r="E14" s="65">
        <f>E18+E22+E26+E30</f>
        <v>22</v>
      </c>
      <c r="F14" s="66">
        <f>F18+F22+F26+F30</f>
        <v>25</v>
      </c>
      <c r="G14" s="65">
        <f>G18+G22+G26+G30</f>
        <v>0</v>
      </c>
      <c r="H14" s="66">
        <f>H18+H22+H26+H30</f>
        <v>23</v>
      </c>
      <c r="I14" s="6"/>
    </row>
    <row r="15" spans="1:10" x14ac:dyDescent="0.2">
      <c r="B15" s="23" t="s">
        <v>22</v>
      </c>
      <c r="C15" s="77">
        <f t="shared" si="0"/>
        <v>975</v>
      </c>
      <c r="D15" s="50">
        <f t="shared" si="0"/>
        <v>1182</v>
      </c>
      <c r="E15" s="77">
        <f>E19+E23+E27+E31</f>
        <v>682</v>
      </c>
      <c r="F15" s="50">
        <f t="shared" si="0"/>
        <v>790</v>
      </c>
      <c r="G15" s="77">
        <f>G19+G23+G27+G31</f>
        <v>0</v>
      </c>
      <c r="H15" s="50">
        <f t="shared" ref="H15" si="1">H19+H23+H27+H31</f>
        <v>733</v>
      </c>
      <c r="I15" s="6"/>
    </row>
    <row r="16" spans="1:10" ht="13.5" thickBot="1" x14ac:dyDescent="0.25">
      <c r="B16" s="30" t="s">
        <v>23</v>
      </c>
      <c r="C16" s="78">
        <f t="shared" si="0"/>
        <v>4007</v>
      </c>
      <c r="D16" s="51">
        <f t="shared" si="0"/>
        <v>3552</v>
      </c>
      <c r="E16" s="78">
        <f>E20+E24+E28+E32</f>
        <v>1709</v>
      </c>
      <c r="F16" s="51">
        <f t="shared" si="0"/>
        <v>1620</v>
      </c>
      <c r="G16" s="78">
        <f>G20+G24+G28+G32</f>
        <v>0</v>
      </c>
      <c r="H16" s="51">
        <f t="shared" ref="H16" si="2">H20+H24+H28+H32</f>
        <v>1356</v>
      </c>
      <c r="I16" s="6"/>
    </row>
    <row r="17" spans="2:9" ht="13.5" thickBot="1" x14ac:dyDescent="0.25">
      <c r="B17" s="378" t="s">
        <v>24</v>
      </c>
      <c r="C17" s="379"/>
      <c r="D17" s="379"/>
      <c r="E17" s="379"/>
      <c r="F17" s="379"/>
      <c r="G17" s="379"/>
      <c r="H17" s="380"/>
      <c r="I17" s="31"/>
    </row>
    <row r="18" spans="2:9" x14ac:dyDescent="0.2">
      <c r="B18" s="29" t="s">
        <v>21</v>
      </c>
      <c r="C18" s="28">
        <v>5</v>
      </c>
      <c r="D18" s="33">
        <v>5</v>
      </c>
      <c r="E18" s="28">
        <v>5</v>
      </c>
      <c r="F18" s="33">
        <v>7</v>
      </c>
      <c r="G18" s="136"/>
      <c r="H18" s="33">
        <v>1</v>
      </c>
      <c r="I18" s="6"/>
    </row>
    <row r="19" spans="2:9" x14ac:dyDescent="0.2">
      <c r="B19" s="23" t="s">
        <v>22</v>
      </c>
      <c r="C19" s="8">
        <v>150</v>
      </c>
      <c r="D19" s="19">
        <v>125</v>
      </c>
      <c r="E19" s="8">
        <v>131</v>
      </c>
      <c r="F19" s="19">
        <v>15</v>
      </c>
      <c r="G19" s="129"/>
      <c r="H19" s="19">
        <v>11</v>
      </c>
      <c r="I19" s="6"/>
    </row>
    <row r="20" spans="2:9" ht="13.5" thickBot="1" x14ac:dyDescent="0.25">
      <c r="B20" s="24" t="s">
        <v>23</v>
      </c>
      <c r="C20" s="27">
        <v>1450</v>
      </c>
      <c r="D20" s="115">
        <v>1280</v>
      </c>
      <c r="E20" s="27">
        <v>1100</v>
      </c>
      <c r="F20" s="115">
        <v>950</v>
      </c>
      <c r="G20" s="137"/>
      <c r="H20" s="115">
        <v>300</v>
      </c>
      <c r="I20" s="6"/>
    </row>
    <row r="21" spans="2:9" ht="13.5" thickBot="1" x14ac:dyDescent="0.25">
      <c r="B21" s="378" t="s">
        <v>25</v>
      </c>
      <c r="C21" s="379"/>
      <c r="D21" s="379"/>
      <c r="E21" s="379"/>
      <c r="F21" s="379"/>
      <c r="G21" s="379"/>
      <c r="H21" s="380"/>
      <c r="I21" s="31"/>
    </row>
    <row r="22" spans="2:9" x14ac:dyDescent="0.2">
      <c r="B22" s="29" t="s">
        <v>21</v>
      </c>
      <c r="C22" s="136"/>
      <c r="D22" s="133"/>
      <c r="E22" s="136"/>
      <c r="F22" s="133"/>
      <c r="G22" s="136"/>
      <c r="H22" s="133"/>
      <c r="I22" s="6"/>
    </row>
    <row r="23" spans="2:9" x14ac:dyDescent="0.2">
      <c r="B23" s="23" t="s">
        <v>22</v>
      </c>
      <c r="C23" s="129"/>
      <c r="D23" s="132"/>
      <c r="E23" s="129"/>
      <c r="F23" s="132"/>
      <c r="G23" s="129"/>
      <c r="H23" s="132"/>
      <c r="I23" s="6"/>
    </row>
    <row r="24" spans="2:9" ht="13.5" thickBot="1" x14ac:dyDescent="0.25">
      <c r="B24" s="24" t="s">
        <v>23</v>
      </c>
      <c r="C24" s="137"/>
      <c r="D24" s="138"/>
      <c r="E24" s="137"/>
      <c r="F24" s="138"/>
      <c r="G24" s="137"/>
      <c r="H24" s="275"/>
      <c r="I24" s="6"/>
    </row>
    <row r="25" spans="2:9" ht="13.5" thickBot="1" x14ac:dyDescent="0.25">
      <c r="B25" s="378" t="s">
        <v>26</v>
      </c>
      <c r="C25" s="379"/>
      <c r="D25" s="379"/>
      <c r="E25" s="379"/>
      <c r="F25" s="379"/>
      <c r="G25" s="379"/>
      <c r="H25" s="380"/>
      <c r="I25" s="31"/>
    </row>
    <row r="26" spans="2:9" x14ac:dyDescent="0.2">
      <c r="B26" s="29" t="s">
        <v>21</v>
      </c>
      <c r="C26" s="28">
        <v>29</v>
      </c>
      <c r="D26" s="33">
        <v>29</v>
      </c>
      <c r="E26" s="136"/>
      <c r="F26" s="133"/>
      <c r="G26" s="136"/>
      <c r="H26" s="133"/>
      <c r="I26" s="6"/>
    </row>
    <row r="27" spans="2:9" x14ac:dyDescent="0.2">
      <c r="B27" s="23" t="s">
        <v>22</v>
      </c>
      <c r="C27" s="8">
        <v>573</v>
      </c>
      <c r="D27" s="19">
        <v>886</v>
      </c>
      <c r="E27" s="129"/>
      <c r="F27" s="132"/>
      <c r="G27" s="129"/>
      <c r="H27" s="132"/>
      <c r="I27" s="6"/>
    </row>
    <row r="28" spans="2:9" ht="13.5" thickBot="1" x14ac:dyDescent="0.25">
      <c r="B28" s="24" t="s">
        <v>23</v>
      </c>
      <c r="C28" s="27">
        <v>2019</v>
      </c>
      <c r="D28" s="35">
        <v>1849</v>
      </c>
      <c r="E28" s="137"/>
      <c r="F28" s="138"/>
      <c r="G28" s="137"/>
      <c r="H28" s="275"/>
      <c r="I28" s="6"/>
    </row>
    <row r="29" spans="2:9" ht="13.5" thickBot="1" x14ac:dyDescent="0.25">
      <c r="B29" s="378" t="s">
        <v>27</v>
      </c>
      <c r="C29" s="379"/>
      <c r="D29" s="379"/>
      <c r="E29" s="379"/>
      <c r="F29" s="379"/>
      <c r="G29" s="379"/>
      <c r="H29" s="380"/>
      <c r="I29" s="31"/>
    </row>
    <row r="30" spans="2:9" x14ac:dyDescent="0.2">
      <c r="B30" s="29" t="s">
        <v>21</v>
      </c>
      <c r="C30" s="28">
        <v>10</v>
      </c>
      <c r="D30" s="33">
        <v>13</v>
      </c>
      <c r="E30" s="28">
        <v>17</v>
      </c>
      <c r="F30" s="33">
        <v>18</v>
      </c>
      <c r="G30" s="136"/>
      <c r="H30" s="33">
        <v>22</v>
      </c>
      <c r="I30" s="6"/>
    </row>
    <row r="31" spans="2:9" x14ac:dyDescent="0.2">
      <c r="B31" s="23" t="s">
        <v>22</v>
      </c>
      <c r="C31" s="8">
        <v>252</v>
      </c>
      <c r="D31" s="19">
        <v>171</v>
      </c>
      <c r="E31" s="8">
        <v>551</v>
      </c>
      <c r="F31" s="19">
        <v>775</v>
      </c>
      <c r="G31" s="246"/>
      <c r="H31" s="19">
        <v>722</v>
      </c>
      <c r="I31" s="6"/>
    </row>
    <row r="32" spans="2:9" ht="13.5" thickBot="1" x14ac:dyDescent="0.25">
      <c r="B32" s="30" t="s">
        <v>23</v>
      </c>
      <c r="C32" s="20">
        <v>538</v>
      </c>
      <c r="D32" s="21">
        <v>423</v>
      </c>
      <c r="E32" s="20">
        <v>609</v>
      </c>
      <c r="F32" s="21">
        <v>670</v>
      </c>
      <c r="G32" s="247"/>
      <c r="H32" s="274">
        <v>1056</v>
      </c>
    </row>
    <row r="34" spans="2:11" x14ac:dyDescent="0.2">
      <c r="B34" s="3" t="s">
        <v>117</v>
      </c>
      <c r="K34" s="34"/>
    </row>
    <row r="35" spans="2:11" ht="13.5" thickBot="1" x14ac:dyDescent="0.25">
      <c r="B35" s="3"/>
    </row>
    <row r="36" spans="2:11" ht="13.5" thickBot="1" x14ac:dyDescent="0.25">
      <c r="C36" s="310" t="s">
        <v>28</v>
      </c>
      <c r="D36" s="311"/>
      <c r="E36" s="311"/>
      <c r="F36" s="311"/>
      <c r="G36" s="311"/>
      <c r="H36" s="311"/>
      <c r="I36" s="311"/>
      <c r="J36" s="312"/>
    </row>
    <row r="37" spans="2:11" ht="13.5" customHeight="1" thickBot="1" x14ac:dyDescent="0.25">
      <c r="C37" s="375" t="s">
        <v>9</v>
      </c>
      <c r="D37" s="376"/>
      <c r="E37" s="375" t="s">
        <v>7</v>
      </c>
      <c r="F37" s="377"/>
      <c r="G37" s="375" t="s">
        <v>3</v>
      </c>
      <c r="H37" s="377"/>
      <c r="I37" s="375" t="s">
        <v>29</v>
      </c>
      <c r="J37" s="377"/>
    </row>
    <row r="38" spans="2:11" ht="13.5" thickBot="1" x14ac:dyDescent="0.25">
      <c r="B38" s="297" t="s">
        <v>30</v>
      </c>
      <c r="C38" s="294" t="s">
        <v>118</v>
      </c>
      <c r="D38" s="295" t="s">
        <v>119</v>
      </c>
      <c r="E38" s="294" t="s">
        <v>118</v>
      </c>
      <c r="F38" s="295" t="s">
        <v>119</v>
      </c>
      <c r="G38" s="294" t="s">
        <v>118</v>
      </c>
      <c r="H38" s="295" t="s">
        <v>119</v>
      </c>
      <c r="I38" s="294" t="s">
        <v>118</v>
      </c>
      <c r="J38" s="296" t="s">
        <v>119</v>
      </c>
    </row>
    <row r="39" spans="2:11" ht="13.5" thickBot="1" x14ac:dyDescent="0.25">
      <c r="B39" s="153" t="s">
        <v>31</v>
      </c>
      <c r="C39" s="154">
        <f t="shared" ref="C39" si="3">SUM(C40:C45)</f>
        <v>0</v>
      </c>
      <c r="D39" s="155">
        <f>SUM(D40:D45)</f>
        <v>1</v>
      </c>
      <c r="E39" s="154">
        <v>0</v>
      </c>
      <c r="F39" s="155">
        <f>SUM(F40:F45)</f>
        <v>22</v>
      </c>
      <c r="G39" s="154">
        <f t="shared" ref="G39" si="4">SUM(G40:G45)</f>
        <v>0</v>
      </c>
      <c r="H39" s="155">
        <f>SUM(H40:H45)</f>
        <v>0</v>
      </c>
      <c r="I39" s="154">
        <f t="shared" ref="I39" si="5">SUM(I40:I45)</f>
        <v>0</v>
      </c>
      <c r="J39" s="156">
        <f>SUM(J40:J45)</f>
        <v>0</v>
      </c>
    </row>
    <row r="40" spans="2:11" x14ac:dyDescent="0.2">
      <c r="B40" s="22" t="s">
        <v>32</v>
      </c>
      <c r="C40" s="276"/>
      <c r="D40" s="26">
        <v>0</v>
      </c>
      <c r="E40" s="276"/>
      <c r="F40" s="26">
        <v>5</v>
      </c>
      <c r="G40" s="276"/>
      <c r="H40" s="279"/>
      <c r="I40" s="276"/>
      <c r="J40" s="213"/>
    </row>
    <row r="41" spans="2:11" x14ac:dyDescent="0.2">
      <c r="B41" s="23" t="s">
        <v>33</v>
      </c>
      <c r="C41" s="277"/>
      <c r="D41" s="215">
        <v>0</v>
      </c>
      <c r="E41" s="277"/>
      <c r="F41" s="215">
        <v>0</v>
      </c>
      <c r="G41" s="277"/>
      <c r="H41" s="130"/>
      <c r="I41" s="277"/>
      <c r="J41" s="132"/>
    </row>
    <row r="42" spans="2:11" x14ac:dyDescent="0.2">
      <c r="B42" s="23" t="s">
        <v>34</v>
      </c>
      <c r="C42" s="277"/>
      <c r="D42" s="215">
        <v>1</v>
      </c>
      <c r="E42" s="277"/>
      <c r="F42" s="215">
        <v>6</v>
      </c>
      <c r="G42" s="277"/>
      <c r="H42" s="130"/>
      <c r="I42" s="277"/>
      <c r="J42" s="132"/>
    </row>
    <row r="43" spans="2:11" x14ac:dyDescent="0.2">
      <c r="B43" s="23" t="s">
        <v>35</v>
      </c>
      <c r="C43" s="277"/>
      <c r="D43" s="215">
        <v>0</v>
      </c>
      <c r="E43" s="277"/>
      <c r="F43" s="215">
        <v>1</v>
      </c>
      <c r="G43" s="277"/>
      <c r="H43" s="130"/>
      <c r="I43" s="277"/>
      <c r="J43" s="132"/>
    </row>
    <row r="44" spans="2:11" x14ac:dyDescent="0.2">
      <c r="B44" s="23" t="s">
        <v>36</v>
      </c>
      <c r="C44" s="277"/>
      <c r="D44" s="215">
        <v>0</v>
      </c>
      <c r="E44" s="277"/>
      <c r="F44" s="215">
        <v>0</v>
      </c>
      <c r="G44" s="277"/>
      <c r="H44" s="130"/>
      <c r="I44" s="277"/>
      <c r="J44" s="132"/>
    </row>
    <row r="45" spans="2:11" ht="13.5" thickBot="1" x14ac:dyDescent="0.25">
      <c r="B45" s="30" t="s">
        <v>37</v>
      </c>
      <c r="C45" s="278"/>
      <c r="D45" s="93">
        <v>0</v>
      </c>
      <c r="E45" s="278"/>
      <c r="F45" s="93">
        <v>10</v>
      </c>
      <c r="G45" s="278"/>
      <c r="H45" s="280"/>
      <c r="I45" s="278"/>
      <c r="J45" s="214"/>
    </row>
  </sheetData>
  <sheetProtection algorithmName="SHA-512" hashValue="swUm4cqFrcTxjD/HVXoEjsQI4R0PAfX31+cEX5pX1GPhizrrh9q7JJTU6MLpPjdsFafTbWK2YY3XdKo7cmcbdQ==" saltValue="2WVnd4YnH74lb/ZmIAP/xQ==" spinCount="100000" sheet="1" objects="1" scenarios="1"/>
  <mergeCells count="12">
    <mergeCell ref="B25:H25"/>
    <mergeCell ref="B29:H29"/>
    <mergeCell ref="B11:B12"/>
    <mergeCell ref="C11:H11"/>
    <mergeCell ref="B13:H13"/>
    <mergeCell ref="B17:H17"/>
    <mergeCell ref="B21:H21"/>
    <mergeCell ref="C36:J36"/>
    <mergeCell ref="C37:D37"/>
    <mergeCell ref="E37:F37"/>
    <mergeCell ref="I37:J37"/>
    <mergeCell ref="G37:H37"/>
  </mergeCells>
  <pageMargins left="0.7" right="0.7" top="0.75" bottom="0.75" header="0.3" footer="0.3"/>
  <pageSetup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1"/>
  <sheetViews>
    <sheetView zoomScaleNormal="100" zoomScaleSheetLayoutView="100" workbookViewId="0">
      <selection activeCell="B11" sqref="B11:B12"/>
    </sheetView>
  </sheetViews>
  <sheetFormatPr baseColWidth="10" defaultRowHeight="12.75" x14ac:dyDescent="0.2"/>
  <cols>
    <col min="1" max="1" width="2.28515625" style="1" customWidth="1"/>
    <col min="2" max="2" width="22.5703125" style="1" customWidth="1"/>
    <col min="3" max="8" width="11.42578125" style="1"/>
    <col min="9" max="9" width="9.85546875" style="1" customWidth="1"/>
    <col min="10" max="10" width="11.42578125" style="1"/>
    <col min="11" max="11" width="4.28515625" style="1" customWidth="1"/>
    <col min="12" max="16384" width="11.42578125" style="1"/>
  </cols>
  <sheetData>
    <row r="5" spans="1:8" x14ac:dyDescent="0.2">
      <c r="C5" s="111"/>
      <c r="D5" s="111"/>
      <c r="E5" s="111"/>
      <c r="F5" s="111"/>
      <c r="G5" s="118"/>
      <c r="H5" s="118"/>
    </row>
    <row r="6" spans="1:8" x14ac:dyDescent="0.2">
      <c r="C6" s="111"/>
      <c r="D6" s="111"/>
      <c r="E6" s="111"/>
      <c r="F6" s="111"/>
      <c r="G6" s="118"/>
      <c r="H6" s="118"/>
    </row>
    <row r="7" spans="1:8" x14ac:dyDescent="0.2">
      <c r="C7" s="111"/>
      <c r="D7" s="111"/>
      <c r="E7" s="111"/>
      <c r="F7" s="111"/>
      <c r="G7" s="118"/>
      <c r="H7" s="118"/>
    </row>
    <row r="8" spans="1:8" ht="15" x14ac:dyDescent="0.25">
      <c r="A8" s="15" t="s">
        <v>10</v>
      </c>
      <c r="C8" s="111"/>
      <c r="D8" s="111"/>
      <c r="E8" s="111"/>
      <c r="F8" s="111"/>
      <c r="G8" s="118"/>
      <c r="H8" s="118"/>
    </row>
    <row r="9" spans="1:8" x14ac:dyDescent="0.2">
      <c r="A9" s="3" t="s">
        <v>110</v>
      </c>
    </row>
    <row r="10" spans="1:8" ht="13.5" thickBot="1" x14ac:dyDescent="0.25"/>
    <row r="11" spans="1:8" ht="15.75" thickBot="1" x14ac:dyDescent="0.3">
      <c r="B11" s="381" t="s">
        <v>67</v>
      </c>
      <c r="C11" s="383" t="s">
        <v>18</v>
      </c>
      <c r="D11" s="384"/>
      <c r="E11" s="384"/>
      <c r="F11" s="384"/>
      <c r="G11" s="384"/>
      <c r="H11" s="385"/>
    </row>
    <row r="12" spans="1:8" ht="13.5" thickBot="1" x14ac:dyDescent="0.25">
      <c r="B12" s="382"/>
      <c r="C12" s="298" t="s">
        <v>80</v>
      </c>
      <c r="D12" s="299" t="s">
        <v>81</v>
      </c>
      <c r="E12" s="300" t="s">
        <v>98</v>
      </c>
      <c r="F12" s="293" t="s">
        <v>99</v>
      </c>
      <c r="G12" s="300" t="s">
        <v>120</v>
      </c>
      <c r="H12" s="293" t="s">
        <v>121</v>
      </c>
    </row>
    <row r="13" spans="1:8" ht="13.5" customHeight="1" thickBot="1" x14ac:dyDescent="0.25">
      <c r="B13" s="386" t="s">
        <v>66</v>
      </c>
      <c r="C13" s="387"/>
      <c r="D13" s="387"/>
      <c r="E13" s="387"/>
      <c r="F13" s="387"/>
      <c r="G13" s="387"/>
      <c r="H13" s="388"/>
    </row>
    <row r="14" spans="1:8" x14ac:dyDescent="0.2">
      <c r="B14" s="29" t="s">
        <v>38</v>
      </c>
      <c r="C14" s="40">
        <f t="shared" ref="C14:D14" si="0">C20+C27</f>
        <v>14</v>
      </c>
      <c r="D14" s="17">
        <f t="shared" si="0"/>
        <v>14</v>
      </c>
      <c r="E14" s="49">
        <f>E20+E27</f>
        <v>7</v>
      </c>
      <c r="F14" s="33">
        <f>F20+F27</f>
        <v>3</v>
      </c>
      <c r="G14" s="49">
        <f>G20+G27</f>
        <v>2</v>
      </c>
      <c r="H14" s="33">
        <f>H20+H27</f>
        <v>6</v>
      </c>
    </row>
    <row r="15" spans="1:8" x14ac:dyDescent="0.2">
      <c r="B15" s="23" t="s">
        <v>39</v>
      </c>
      <c r="C15" s="37">
        <f>C21+C28</f>
        <v>17</v>
      </c>
      <c r="D15" s="19">
        <f>D21+D28</f>
        <v>16</v>
      </c>
      <c r="E15" s="215">
        <f t="shared" ref="E15:G15" si="1">E21+E28</f>
        <v>9</v>
      </c>
      <c r="F15" s="19">
        <f>F21+F28</f>
        <v>6</v>
      </c>
      <c r="G15" s="64">
        <f t="shared" si="1"/>
        <v>6</v>
      </c>
      <c r="H15" s="19">
        <f>H21+H28</f>
        <v>8</v>
      </c>
    </row>
    <row r="16" spans="1:8" x14ac:dyDescent="0.2">
      <c r="B16" s="24" t="s">
        <v>22</v>
      </c>
      <c r="C16" s="37">
        <f>C22+C29</f>
        <v>107</v>
      </c>
      <c r="D16" s="19">
        <f>D22+D29</f>
        <v>266</v>
      </c>
      <c r="E16" s="215">
        <f>E22+E29</f>
        <v>94</v>
      </c>
      <c r="F16" s="19">
        <f>F22+F29</f>
        <v>6</v>
      </c>
      <c r="G16" s="64">
        <f>G22+G29</f>
        <v>3</v>
      </c>
      <c r="H16" s="19">
        <f>H22+H29</f>
        <v>20</v>
      </c>
    </row>
    <row r="17" spans="2:8" x14ac:dyDescent="0.2">
      <c r="B17" s="24" t="s">
        <v>40</v>
      </c>
      <c r="C17" s="37">
        <f>C24+C30</f>
        <v>17</v>
      </c>
      <c r="D17" s="19">
        <f>D24+D30</f>
        <v>13</v>
      </c>
      <c r="E17" s="215">
        <f t="shared" ref="E17" si="2">E24+E30</f>
        <v>3</v>
      </c>
      <c r="F17" s="19">
        <f>F24+F30</f>
        <v>4</v>
      </c>
      <c r="G17" s="64">
        <f t="shared" ref="G17" si="3">G24+G30</f>
        <v>3</v>
      </c>
      <c r="H17" s="19">
        <f>H24+H30</f>
        <v>1</v>
      </c>
    </row>
    <row r="18" spans="2:8" ht="13.5" thickBot="1" x14ac:dyDescent="0.25">
      <c r="B18" s="24" t="s">
        <v>23</v>
      </c>
      <c r="C18" s="39">
        <f>C25+C31</f>
        <v>2265</v>
      </c>
      <c r="D18" s="21">
        <f>D25+D31</f>
        <v>2258</v>
      </c>
      <c r="E18" s="79">
        <f t="shared" ref="E18" si="4">E25+E31</f>
        <v>2823</v>
      </c>
      <c r="F18" s="35">
        <f>F25+F31</f>
        <v>519</v>
      </c>
      <c r="G18" s="79">
        <f t="shared" ref="G18" si="5">G25+G31</f>
        <v>757</v>
      </c>
      <c r="H18" s="35">
        <f>H25+H31</f>
        <v>870</v>
      </c>
    </row>
    <row r="19" spans="2:8" ht="13.5" thickBot="1" x14ac:dyDescent="0.25">
      <c r="B19" s="378" t="s">
        <v>24</v>
      </c>
      <c r="C19" s="379"/>
      <c r="D19" s="379"/>
      <c r="E19" s="379"/>
      <c r="F19" s="379"/>
      <c r="G19" s="379"/>
      <c r="H19" s="380"/>
    </row>
    <row r="20" spans="2:8" x14ac:dyDescent="0.2">
      <c r="B20" s="36" t="s">
        <v>38</v>
      </c>
      <c r="C20" s="32">
        <v>9</v>
      </c>
      <c r="D20" s="33">
        <v>8</v>
      </c>
      <c r="E20" s="32">
        <v>6</v>
      </c>
      <c r="F20" s="33">
        <v>3</v>
      </c>
      <c r="G20" s="32">
        <v>2</v>
      </c>
      <c r="H20" s="33">
        <v>6</v>
      </c>
    </row>
    <row r="21" spans="2:8" x14ac:dyDescent="0.2">
      <c r="B21" s="37" t="s">
        <v>39</v>
      </c>
      <c r="C21" s="32">
        <v>12</v>
      </c>
      <c r="D21" s="33">
        <v>10</v>
      </c>
      <c r="E21" s="32">
        <v>8</v>
      </c>
      <c r="F21" s="33">
        <v>6</v>
      </c>
      <c r="G21" s="32">
        <v>6</v>
      </c>
      <c r="H21" s="33">
        <v>8</v>
      </c>
    </row>
    <row r="22" spans="2:8" x14ac:dyDescent="0.2">
      <c r="B22" s="38" t="s">
        <v>22</v>
      </c>
      <c r="C22" s="32">
        <v>27</v>
      </c>
      <c r="D22" s="33">
        <v>43</v>
      </c>
      <c r="E22" s="32">
        <v>82</v>
      </c>
      <c r="F22" s="33">
        <v>6</v>
      </c>
      <c r="G22" s="32">
        <v>3</v>
      </c>
      <c r="H22" s="33">
        <v>20</v>
      </c>
    </row>
    <row r="23" spans="2:8" x14ac:dyDescent="0.2">
      <c r="B23" s="38" t="s">
        <v>84</v>
      </c>
      <c r="C23" s="32">
        <v>3</v>
      </c>
      <c r="D23" s="33">
        <v>0</v>
      </c>
      <c r="E23" s="32">
        <v>1</v>
      </c>
      <c r="F23" s="33">
        <v>3</v>
      </c>
      <c r="G23" s="32">
        <v>1</v>
      </c>
      <c r="H23" s="33">
        <v>1</v>
      </c>
    </row>
    <row r="24" spans="2:8" x14ac:dyDescent="0.2">
      <c r="B24" s="38" t="s">
        <v>40</v>
      </c>
      <c r="C24" s="18">
        <v>2</v>
      </c>
      <c r="D24" s="19">
        <v>7</v>
      </c>
      <c r="E24" s="32">
        <v>1</v>
      </c>
      <c r="F24" s="19">
        <v>4</v>
      </c>
      <c r="G24" s="32">
        <v>3</v>
      </c>
      <c r="H24" s="19">
        <v>1</v>
      </c>
    </row>
    <row r="25" spans="2:8" ht="13.5" thickBot="1" x14ac:dyDescent="0.25">
      <c r="B25" s="38" t="s">
        <v>23</v>
      </c>
      <c r="C25" s="67">
        <v>1025</v>
      </c>
      <c r="D25" s="35">
        <v>1596</v>
      </c>
      <c r="E25" s="67">
        <v>2573</v>
      </c>
      <c r="F25" s="35">
        <v>519</v>
      </c>
      <c r="G25" s="67">
        <v>757</v>
      </c>
      <c r="H25" s="35">
        <v>870</v>
      </c>
    </row>
    <row r="26" spans="2:8" ht="13.5" thickBot="1" x14ac:dyDescent="0.25">
      <c r="B26" s="378" t="s">
        <v>25</v>
      </c>
      <c r="C26" s="379"/>
      <c r="D26" s="379"/>
      <c r="E26" s="379"/>
      <c r="F26" s="379"/>
      <c r="G26" s="379"/>
      <c r="H26" s="380"/>
    </row>
    <row r="27" spans="2:8" x14ac:dyDescent="0.2">
      <c r="B27" s="94" t="s">
        <v>38</v>
      </c>
      <c r="C27" s="16">
        <v>5</v>
      </c>
      <c r="D27" s="17">
        <v>6</v>
      </c>
      <c r="E27" s="16">
        <v>1</v>
      </c>
      <c r="F27" s="213"/>
      <c r="G27" s="248"/>
      <c r="H27" s="213"/>
    </row>
    <row r="28" spans="2:8" x14ac:dyDescent="0.2">
      <c r="B28" s="95" t="s">
        <v>39</v>
      </c>
      <c r="C28" s="32">
        <v>5</v>
      </c>
      <c r="D28" s="33">
        <v>6</v>
      </c>
      <c r="E28" s="32">
        <v>1</v>
      </c>
      <c r="F28" s="133"/>
      <c r="G28" s="237"/>
      <c r="H28" s="133"/>
    </row>
    <row r="29" spans="2:8" x14ac:dyDescent="0.2">
      <c r="B29" s="96" t="s">
        <v>22</v>
      </c>
      <c r="C29" s="32">
        <v>80</v>
      </c>
      <c r="D29" s="33">
        <v>223</v>
      </c>
      <c r="E29" s="32">
        <v>12</v>
      </c>
      <c r="F29" s="133"/>
      <c r="G29" s="237"/>
      <c r="H29" s="133"/>
    </row>
    <row r="30" spans="2:8" x14ac:dyDescent="0.2">
      <c r="B30" s="96" t="s">
        <v>40</v>
      </c>
      <c r="C30" s="18">
        <v>15</v>
      </c>
      <c r="D30" s="19">
        <v>6</v>
      </c>
      <c r="E30" s="32">
        <v>2</v>
      </c>
      <c r="F30" s="132"/>
      <c r="G30" s="237"/>
      <c r="H30" s="132"/>
    </row>
    <row r="31" spans="2:8" ht="13.5" thickBot="1" x14ac:dyDescent="0.25">
      <c r="B31" s="97" t="s">
        <v>23</v>
      </c>
      <c r="C31" s="101">
        <v>1240</v>
      </c>
      <c r="D31" s="21">
        <v>662</v>
      </c>
      <c r="E31" s="101">
        <v>250</v>
      </c>
      <c r="F31" s="214"/>
      <c r="G31" s="235"/>
      <c r="H31" s="214"/>
    </row>
  </sheetData>
  <sheetProtection algorithmName="SHA-512" hashValue="Onhaz95DCyEqTBi3FdJwmhu71jbQHu8mastnuSc7l47fIMkcb6ngT2hfUXw35Y+xxT5ohuTvcpztgGeFL0w1tA==" saltValue="hlwqiPC6ee1ehN42bb1Glw==" spinCount="100000" sheet="1" objects="1" scenarios="1"/>
  <mergeCells count="5">
    <mergeCell ref="B11:B12"/>
    <mergeCell ref="C11:H11"/>
    <mergeCell ref="B13:H13"/>
    <mergeCell ref="B19:H19"/>
    <mergeCell ref="B26:H26"/>
  </mergeCells>
  <pageMargins left="0.7" right="0.7" top="0.75" bottom="0.75" header="0.3" footer="0.3"/>
  <pageSetup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42"/>
  <sheetViews>
    <sheetView zoomScale="85" zoomScaleNormal="85" zoomScaleSheetLayoutView="100" workbookViewId="0">
      <selection activeCell="B13" sqref="B13:B14"/>
    </sheetView>
  </sheetViews>
  <sheetFormatPr baseColWidth="10" defaultRowHeight="12.75" x14ac:dyDescent="0.2"/>
  <cols>
    <col min="1" max="1" width="3" style="1" customWidth="1"/>
    <col min="2" max="2" width="49.140625" style="1" customWidth="1"/>
    <col min="3" max="3" width="7.42578125" style="1" bestFit="1" customWidth="1"/>
    <col min="4" max="4" width="8.28515625" style="1" bestFit="1" customWidth="1"/>
    <col min="5" max="5" width="11.5703125" style="1" customWidth="1"/>
    <col min="6" max="6" width="7.42578125" style="1" bestFit="1" customWidth="1"/>
    <col min="7" max="7" width="8.28515625" style="1" bestFit="1" customWidth="1"/>
    <col min="8" max="8" width="12.5703125" style="1" bestFit="1" customWidth="1"/>
    <col min="9" max="9" width="7.42578125" style="1" bestFit="1" customWidth="1"/>
    <col min="10" max="10" width="8.28515625" style="1" bestFit="1" customWidth="1"/>
    <col min="11" max="11" width="12.5703125" style="1" bestFit="1" customWidth="1"/>
    <col min="12" max="12" width="7.42578125" style="1" bestFit="1" customWidth="1"/>
    <col min="13" max="13" width="8.28515625" style="1" bestFit="1" customWidth="1"/>
    <col min="14" max="14" width="12.5703125" style="1" bestFit="1" customWidth="1"/>
    <col min="15" max="15" width="7.42578125" style="1" bestFit="1" customWidth="1"/>
    <col min="16" max="16" width="10.7109375" style="1" customWidth="1"/>
    <col min="17" max="17" width="12.5703125" style="1" bestFit="1" customWidth="1"/>
    <col min="18" max="18" width="7.42578125" style="1" bestFit="1" customWidth="1"/>
    <col min="19" max="19" width="10" style="1" customWidth="1"/>
    <col min="20" max="20" width="11.42578125" style="1" customWidth="1"/>
    <col min="21" max="21" width="4" style="1" customWidth="1"/>
    <col min="22" max="16384" width="11.42578125" style="1"/>
  </cols>
  <sheetData>
    <row r="4" spans="1:20" x14ac:dyDescent="0.2">
      <c r="C4" s="392"/>
      <c r="D4" s="392"/>
      <c r="E4" s="392"/>
    </row>
    <row r="5" spans="1:20" x14ac:dyDescent="0.2">
      <c r="C5" s="392"/>
      <c r="D5" s="392"/>
      <c r="E5" s="392"/>
    </row>
    <row r="6" spans="1:20" x14ac:dyDescent="0.2">
      <c r="C6" s="392"/>
      <c r="D6" s="392"/>
      <c r="E6" s="392"/>
    </row>
    <row r="7" spans="1:20" x14ac:dyDescent="0.2">
      <c r="C7" s="98"/>
      <c r="D7" s="98"/>
      <c r="E7" s="98"/>
    </row>
    <row r="8" spans="1:20" ht="7.5" customHeight="1" x14ac:dyDescent="0.2">
      <c r="C8" s="98"/>
      <c r="D8" s="98"/>
      <c r="E8" s="98"/>
    </row>
    <row r="9" spans="1:20" ht="15" x14ac:dyDescent="0.25">
      <c r="A9" s="15" t="s">
        <v>10</v>
      </c>
      <c r="C9" s="98"/>
      <c r="D9" s="98"/>
      <c r="E9" s="98"/>
    </row>
    <row r="10" spans="1:20" x14ac:dyDescent="0.2">
      <c r="A10" s="3" t="s">
        <v>109</v>
      </c>
    </row>
    <row r="11" spans="1:20" ht="13.5" thickBot="1" x14ac:dyDescent="0.25">
      <c r="A11" s="3"/>
    </row>
    <row r="12" spans="1:20" ht="13.5" thickBot="1" x14ac:dyDescent="0.25">
      <c r="C12" s="393" t="s">
        <v>49</v>
      </c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  <c r="O12" s="394"/>
      <c r="P12" s="394"/>
      <c r="Q12" s="394"/>
      <c r="R12" s="394"/>
      <c r="S12" s="394"/>
      <c r="T12" s="395"/>
    </row>
    <row r="13" spans="1:20" x14ac:dyDescent="0.2">
      <c r="B13" s="396" t="s">
        <v>42</v>
      </c>
      <c r="C13" s="389" t="s">
        <v>78</v>
      </c>
      <c r="D13" s="390"/>
      <c r="E13" s="391"/>
      <c r="F13" s="389" t="s">
        <v>79</v>
      </c>
      <c r="G13" s="390"/>
      <c r="H13" s="391"/>
      <c r="I13" s="389" t="s">
        <v>96</v>
      </c>
      <c r="J13" s="390"/>
      <c r="K13" s="391"/>
      <c r="L13" s="389" t="s">
        <v>97</v>
      </c>
      <c r="M13" s="390"/>
      <c r="N13" s="391"/>
      <c r="O13" s="389" t="s">
        <v>118</v>
      </c>
      <c r="P13" s="390"/>
      <c r="Q13" s="391"/>
      <c r="R13" s="389" t="s">
        <v>119</v>
      </c>
      <c r="S13" s="390"/>
      <c r="T13" s="391"/>
    </row>
    <row r="14" spans="1:20" ht="13.5" thickBot="1" x14ac:dyDescent="0.25">
      <c r="B14" s="397"/>
      <c r="C14" s="166" t="s">
        <v>41</v>
      </c>
      <c r="D14" s="164" t="s">
        <v>1</v>
      </c>
      <c r="E14" s="165" t="s">
        <v>48</v>
      </c>
      <c r="F14" s="166" t="s">
        <v>41</v>
      </c>
      <c r="G14" s="164" t="s">
        <v>1</v>
      </c>
      <c r="H14" s="165" t="s">
        <v>48</v>
      </c>
      <c r="I14" s="166" t="s">
        <v>41</v>
      </c>
      <c r="J14" s="164" t="s">
        <v>1</v>
      </c>
      <c r="K14" s="165" t="s">
        <v>48</v>
      </c>
      <c r="L14" s="166" t="s">
        <v>41</v>
      </c>
      <c r="M14" s="164" t="s">
        <v>1</v>
      </c>
      <c r="N14" s="165" t="s">
        <v>48</v>
      </c>
      <c r="O14" s="166" t="s">
        <v>41</v>
      </c>
      <c r="P14" s="164" t="s">
        <v>208</v>
      </c>
      <c r="Q14" s="165" t="s">
        <v>48</v>
      </c>
      <c r="R14" s="166" t="s">
        <v>41</v>
      </c>
      <c r="S14" s="164" t="s">
        <v>208</v>
      </c>
      <c r="T14" s="165" t="s">
        <v>48</v>
      </c>
    </row>
    <row r="15" spans="1:20" ht="21" customHeight="1" thickBot="1" x14ac:dyDescent="0.25">
      <c r="B15" s="301" t="s">
        <v>13</v>
      </c>
      <c r="C15" s="302">
        <f t="shared" ref="C15:E15" si="0">SUM(C16:C28)</f>
        <v>70</v>
      </c>
      <c r="D15" s="303">
        <f t="shared" si="0"/>
        <v>120</v>
      </c>
      <c r="E15" s="301">
        <f t="shared" si="0"/>
        <v>1219</v>
      </c>
      <c r="F15" s="302">
        <f>SUM(F16:F32)</f>
        <v>96</v>
      </c>
      <c r="G15" s="303">
        <f t="shared" ref="G15:H15" si="1">SUM(G16:G32)</f>
        <v>218</v>
      </c>
      <c r="H15" s="302">
        <f t="shared" si="1"/>
        <v>2323</v>
      </c>
      <c r="I15" s="302">
        <f>SUM(I16:I35)</f>
        <v>100</v>
      </c>
      <c r="J15" s="303">
        <f>SUM(J16:J35)</f>
        <v>202</v>
      </c>
      <c r="K15" s="302">
        <f>SUM(K16:K35)</f>
        <v>2690</v>
      </c>
      <c r="L15" s="302">
        <f t="shared" ref="L15:N15" si="2">SUM(L16:L36)</f>
        <v>84</v>
      </c>
      <c r="M15" s="303">
        <f t="shared" si="2"/>
        <v>222</v>
      </c>
      <c r="N15" s="302">
        <f t="shared" si="2"/>
        <v>2185</v>
      </c>
      <c r="O15" s="301">
        <f t="shared" ref="O15:T15" si="3">SUM(O16:O42)</f>
        <v>136</v>
      </c>
      <c r="P15" s="302">
        <f t="shared" si="3"/>
        <v>242</v>
      </c>
      <c r="Q15" s="304">
        <f t="shared" si="3"/>
        <v>3475</v>
      </c>
      <c r="R15" s="302">
        <f t="shared" si="3"/>
        <v>115</v>
      </c>
      <c r="S15" s="302">
        <f t="shared" si="3"/>
        <v>244</v>
      </c>
      <c r="T15" s="302">
        <f t="shared" si="3"/>
        <v>1572</v>
      </c>
    </row>
    <row r="16" spans="1:20" x14ac:dyDescent="0.2">
      <c r="B16" s="143" t="s">
        <v>43</v>
      </c>
      <c r="C16" s="124">
        <v>15</v>
      </c>
      <c r="D16" s="125">
        <v>18</v>
      </c>
      <c r="E16" s="149">
        <v>167</v>
      </c>
      <c r="F16" s="16">
        <v>10</v>
      </c>
      <c r="G16" s="116">
        <v>15</v>
      </c>
      <c r="H16" s="17">
        <v>123</v>
      </c>
      <c r="I16" s="16">
        <v>10</v>
      </c>
      <c r="J16" s="116">
        <v>17</v>
      </c>
      <c r="K16" s="17">
        <v>175</v>
      </c>
      <c r="L16" s="16">
        <v>9</v>
      </c>
      <c r="M16" s="116">
        <v>14</v>
      </c>
      <c r="N16" s="17">
        <v>152</v>
      </c>
      <c r="O16" s="249">
        <v>15</v>
      </c>
      <c r="P16" s="116">
        <v>18</v>
      </c>
      <c r="Q16" s="17">
        <v>235</v>
      </c>
      <c r="R16" s="16">
        <v>12</v>
      </c>
      <c r="S16" s="116">
        <v>15</v>
      </c>
      <c r="T16" s="17">
        <v>220</v>
      </c>
    </row>
    <row r="17" spans="2:20" x14ac:dyDescent="0.2">
      <c r="B17" s="144" t="s">
        <v>44</v>
      </c>
      <c r="C17" s="216">
        <v>3</v>
      </c>
      <c r="D17" s="8">
        <v>8</v>
      </c>
      <c r="E17" s="215">
        <v>56</v>
      </c>
      <c r="F17" s="18">
        <v>4</v>
      </c>
      <c r="G17" s="8">
        <v>4</v>
      </c>
      <c r="H17" s="19">
        <v>61</v>
      </c>
      <c r="I17" s="18">
        <v>3</v>
      </c>
      <c r="J17" s="8">
        <v>3</v>
      </c>
      <c r="K17" s="19">
        <v>60</v>
      </c>
      <c r="L17" s="139"/>
      <c r="M17" s="129"/>
      <c r="N17" s="132"/>
      <c r="O17" s="131"/>
      <c r="P17" s="129"/>
      <c r="Q17" s="132"/>
      <c r="R17" s="18">
        <v>3</v>
      </c>
      <c r="S17" s="8">
        <v>6</v>
      </c>
      <c r="T17" s="19">
        <v>95</v>
      </c>
    </row>
    <row r="18" spans="2:20" x14ac:dyDescent="0.2">
      <c r="B18" s="144" t="s">
        <v>45</v>
      </c>
      <c r="C18" s="216">
        <v>3</v>
      </c>
      <c r="D18" s="8">
        <v>3</v>
      </c>
      <c r="E18" s="215">
        <v>90</v>
      </c>
      <c r="F18" s="18">
        <v>2</v>
      </c>
      <c r="G18" s="8">
        <v>28</v>
      </c>
      <c r="H18" s="19">
        <v>364</v>
      </c>
      <c r="I18" s="18">
        <v>1</v>
      </c>
      <c r="J18" s="8">
        <v>3</v>
      </c>
      <c r="K18" s="19">
        <v>20</v>
      </c>
      <c r="L18" s="139"/>
      <c r="M18" s="129"/>
      <c r="N18" s="132"/>
      <c r="O18" s="131"/>
      <c r="P18" s="129"/>
      <c r="Q18" s="132"/>
      <c r="R18" s="139"/>
      <c r="S18" s="129"/>
      <c r="T18" s="132"/>
    </row>
    <row r="19" spans="2:20" x14ac:dyDescent="0.2">
      <c r="B19" s="144" t="s">
        <v>46</v>
      </c>
      <c r="C19" s="216">
        <v>9</v>
      </c>
      <c r="D19" s="8">
        <v>14</v>
      </c>
      <c r="E19" s="215">
        <v>82</v>
      </c>
      <c r="F19" s="18">
        <v>5</v>
      </c>
      <c r="G19" s="8">
        <v>8</v>
      </c>
      <c r="H19" s="19">
        <v>97</v>
      </c>
      <c r="I19" s="18">
        <v>2</v>
      </c>
      <c r="J19" s="8">
        <v>2</v>
      </c>
      <c r="K19" s="19">
        <v>9</v>
      </c>
      <c r="L19" s="18">
        <v>5</v>
      </c>
      <c r="M19" s="8">
        <v>15</v>
      </c>
      <c r="N19" s="19">
        <v>239</v>
      </c>
      <c r="O19" s="216">
        <v>1</v>
      </c>
      <c r="P19" s="8">
        <v>7</v>
      </c>
      <c r="Q19" s="19">
        <v>100</v>
      </c>
      <c r="R19" s="139"/>
      <c r="S19" s="129"/>
      <c r="T19" s="132"/>
    </row>
    <row r="20" spans="2:20" x14ac:dyDescent="0.2">
      <c r="B20" s="144" t="s">
        <v>47</v>
      </c>
      <c r="C20" s="216">
        <v>9</v>
      </c>
      <c r="D20" s="8">
        <v>6</v>
      </c>
      <c r="E20" s="215">
        <v>155</v>
      </c>
      <c r="F20" s="18">
        <v>5</v>
      </c>
      <c r="G20" s="8">
        <v>11</v>
      </c>
      <c r="H20" s="19">
        <v>150</v>
      </c>
      <c r="I20" s="18">
        <v>2</v>
      </c>
      <c r="J20" s="8">
        <v>4</v>
      </c>
      <c r="K20" s="19">
        <v>55</v>
      </c>
      <c r="L20" s="139"/>
      <c r="M20" s="129"/>
      <c r="N20" s="132"/>
      <c r="O20" s="131"/>
      <c r="P20" s="129"/>
      <c r="Q20" s="132"/>
      <c r="R20" s="139"/>
      <c r="S20" s="129"/>
      <c r="T20" s="132"/>
    </row>
    <row r="21" spans="2:20" x14ac:dyDescent="0.2">
      <c r="B21" s="144" t="s">
        <v>50</v>
      </c>
      <c r="C21" s="216">
        <v>2</v>
      </c>
      <c r="D21" s="8">
        <v>5</v>
      </c>
      <c r="E21" s="215">
        <v>20</v>
      </c>
      <c r="F21" s="18">
        <v>8</v>
      </c>
      <c r="G21" s="8">
        <v>8</v>
      </c>
      <c r="H21" s="19">
        <v>100</v>
      </c>
      <c r="I21" s="18">
        <v>7</v>
      </c>
      <c r="J21" s="8">
        <v>9</v>
      </c>
      <c r="K21" s="19">
        <v>315</v>
      </c>
      <c r="L21" s="18">
        <v>4</v>
      </c>
      <c r="M21" s="8">
        <v>5</v>
      </c>
      <c r="N21" s="19">
        <v>95</v>
      </c>
      <c r="O21" s="216">
        <v>5</v>
      </c>
      <c r="P21" s="8">
        <v>10</v>
      </c>
      <c r="Q21" s="19">
        <v>155</v>
      </c>
      <c r="R21" s="18">
        <v>6</v>
      </c>
      <c r="S21" s="8">
        <v>7</v>
      </c>
      <c r="T21" s="19">
        <v>60</v>
      </c>
    </row>
    <row r="22" spans="2:20" x14ac:dyDescent="0.2">
      <c r="B22" s="144" t="s">
        <v>77</v>
      </c>
      <c r="C22" s="131"/>
      <c r="D22" s="129"/>
      <c r="E22" s="130"/>
      <c r="F22" s="139"/>
      <c r="G22" s="129"/>
      <c r="H22" s="132"/>
      <c r="I22" s="139"/>
      <c r="J22" s="129"/>
      <c r="K22" s="132"/>
      <c r="L22" s="139"/>
      <c r="M22" s="129"/>
      <c r="N22" s="132"/>
      <c r="O22" s="131"/>
      <c r="P22" s="129"/>
      <c r="Q22" s="132"/>
      <c r="R22" s="139"/>
      <c r="S22" s="129"/>
      <c r="T22" s="132"/>
    </row>
    <row r="23" spans="2:20" x14ac:dyDescent="0.2">
      <c r="B23" s="144" t="s">
        <v>52</v>
      </c>
      <c r="C23" s="216">
        <v>2</v>
      </c>
      <c r="D23" s="8">
        <v>4</v>
      </c>
      <c r="E23" s="215">
        <v>85</v>
      </c>
      <c r="F23" s="18">
        <v>2</v>
      </c>
      <c r="G23" s="8">
        <v>2</v>
      </c>
      <c r="H23" s="19">
        <v>70</v>
      </c>
      <c r="I23" s="18">
        <v>3</v>
      </c>
      <c r="J23" s="8">
        <v>3</v>
      </c>
      <c r="K23" s="19">
        <v>450</v>
      </c>
      <c r="L23" s="18">
        <v>11</v>
      </c>
      <c r="M23" s="8">
        <v>11</v>
      </c>
      <c r="N23" s="19">
        <v>320</v>
      </c>
      <c r="O23" s="216">
        <v>10</v>
      </c>
      <c r="P23" s="8">
        <v>18</v>
      </c>
      <c r="Q23" s="19">
        <v>350</v>
      </c>
      <c r="R23" s="18">
        <v>10</v>
      </c>
      <c r="S23" s="8">
        <v>13</v>
      </c>
      <c r="T23" s="19">
        <v>270</v>
      </c>
    </row>
    <row r="24" spans="2:20" x14ac:dyDescent="0.2">
      <c r="B24" s="145" t="s">
        <v>51</v>
      </c>
      <c r="C24" s="216">
        <v>10</v>
      </c>
      <c r="D24" s="8">
        <v>19</v>
      </c>
      <c r="E24" s="215">
        <v>229</v>
      </c>
      <c r="F24" s="18">
        <v>10</v>
      </c>
      <c r="G24" s="8">
        <v>15</v>
      </c>
      <c r="H24" s="19">
        <v>199</v>
      </c>
      <c r="I24" s="18">
        <v>12</v>
      </c>
      <c r="J24" s="8">
        <v>24</v>
      </c>
      <c r="K24" s="19">
        <v>342</v>
      </c>
      <c r="L24" s="18">
        <v>15</v>
      </c>
      <c r="M24" s="8">
        <v>10</v>
      </c>
      <c r="N24" s="19">
        <v>73</v>
      </c>
      <c r="O24" s="216">
        <v>11</v>
      </c>
      <c r="P24" s="8">
        <v>8</v>
      </c>
      <c r="Q24" s="19">
        <v>390</v>
      </c>
      <c r="R24" s="18">
        <v>8</v>
      </c>
      <c r="S24" s="8">
        <v>11</v>
      </c>
      <c r="T24" s="19">
        <v>110</v>
      </c>
    </row>
    <row r="25" spans="2:20" x14ac:dyDescent="0.2">
      <c r="B25" s="186" t="s">
        <v>75</v>
      </c>
      <c r="C25" s="216">
        <v>11</v>
      </c>
      <c r="D25" s="8">
        <v>20</v>
      </c>
      <c r="E25" s="215">
        <v>150</v>
      </c>
      <c r="F25" s="117">
        <v>18</v>
      </c>
      <c r="G25" s="105">
        <v>29</v>
      </c>
      <c r="H25" s="106">
        <v>306</v>
      </c>
      <c r="I25" s="117">
        <v>16</v>
      </c>
      <c r="J25" s="105">
        <v>38</v>
      </c>
      <c r="K25" s="106">
        <v>250</v>
      </c>
      <c r="L25" s="117">
        <v>3</v>
      </c>
      <c r="M25" s="105">
        <v>4</v>
      </c>
      <c r="N25" s="106">
        <v>80</v>
      </c>
      <c r="O25" s="250">
        <v>20</v>
      </c>
      <c r="P25" s="105">
        <v>17</v>
      </c>
      <c r="Q25" s="106">
        <v>540</v>
      </c>
      <c r="R25" s="117">
        <v>11</v>
      </c>
      <c r="S25" s="105">
        <v>12</v>
      </c>
      <c r="T25" s="106">
        <v>60</v>
      </c>
    </row>
    <row r="26" spans="2:20" x14ac:dyDescent="0.2">
      <c r="B26" s="146" t="s">
        <v>76</v>
      </c>
      <c r="C26" s="216">
        <v>4</v>
      </c>
      <c r="D26" s="215">
        <v>9</v>
      </c>
      <c r="E26" s="215">
        <v>50</v>
      </c>
      <c r="F26" s="18">
        <v>1</v>
      </c>
      <c r="G26" s="215">
        <v>2</v>
      </c>
      <c r="H26" s="106">
        <v>30</v>
      </c>
      <c r="I26" s="18">
        <v>2</v>
      </c>
      <c r="J26" s="215">
        <v>3</v>
      </c>
      <c r="K26" s="106">
        <v>60</v>
      </c>
      <c r="L26" s="18">
        <v>1</v>
      </c>
      <c r="M26" s="215">
        <v>4</v>
      </c>
      <c r="N26" s="106">
        <v>35</v>
      </c>
      <c r="O26" s="216">
        <v>3</v>
      </c>
      <c r="P26" s="215">
        <v>4</v>
      </c>
      <c r="Q26" s="106">
        <v>60</v>
      </c>
      <c r="R26" s="18">
        <v>4</v>
      </c>
      <c r="S26" s="215">
        <v>4</v>
      </c>
      <c r="T26" s="106">
        <v>25</v>
      </c>
    </row>
    <row r="27" spans="2:20" x14ac:dyDescent="0.2">
      <c r="B27" s="144" t="s">
        <v>83</v>
      </c>
      <c r="C27" s="216">
        <v>1</v>
      </c>
      <c r="D27" s="215">
        <v>1</v>
      </c>
      <c r="E27" s="215">
        <v>100</v>
      </c>
      <c r="F27" s="18">
        <v>2</v>
      </c>
      <c r="G27" s="8">
        <v>3</v>
      </c>
      <c r="H27" s="19">
        <v>170</v>
      </c>
      <c r="I27" s="18">
        <v>2</v>
      </c>
      <c r="J27" s="8">
        <v>2</v>
      </c>
      <c r="K27" s="19">
        <v>135</v>
      </c>
      <c r="L27" s="18">
        <v>1</v>
      </c>
      <c r="M27" s="8">
        <v>10</v>
      </c>
      <c r="N27" s="19">
        <v>150</v>
      </c>
      <c r="O27" s="216">
        <v>3</v>
      </c>
      <c r="P27" s="8">
        <v>14</v>
      </c>
      <c r="Q27" s="19">
        <v>540</v>
      </c>
      <c r="R27" s="18">
        <v>4</v>
      </c>
      <c r="S27" s="8">
        <v>5</v>
      </c>
      <c r="T27" s="19">
        <v>100</v>
      </c>
    </row>
    <row r="28" spans="2:20" x14ac:dyDescent="0.2">
      <c r="B28" s="144" t="s">
        <v>86</v>
      </c>
      <c r="C28" s="107">
        <v>1</v>
      </c>
      <c r="D28" s="49">
        <v>13</v>
      </c>
      <c r="E28" s="215">
        <v>35</v>
      </c>
      <c r="F28" s="18">
        <v>15</v>
      </c>
      <c r="G28" s="8">
        <v>45</v>
      </c>
      <c r="H28" s="19">
        <v>100</v>
      </c>
      <c r="I28" s="18">
        <v>13</v>
      </c>
      <c r="J28" s="8">
        <v>42</v>
      </c>
      <c r="K28" s="19">
        <v>95</v>
      </c>
      <c r="L28" s="18">
        <v>1</v>
      </c>
      <c r="M28" s="8">
        <v>59</v>
      </c>
      <c r="N28" s="19">
        <v>59</v>
      </c>
      <c r="O28" s="216">
        <v>1</v>
      </c>
      <c r="P28" s="8">
        <v>48</v>
      </c>
      <c r="Q28" s="19">
        <v>48</v>
      </c>
      <c r="R28" s="18">
        <v>1</v>
      </c>
      <c r="S28" s="8">
        <v>60</v>
      </c>
      <c r="T28" s="19">
        <v>60</v>
      </c>
    </row>
    <row r="29" spans="2:20" x14ac:dyDescent="0.2">
      <c r="B29" s="147" t="s">
        <v>92</v>
      </c>
      <c r="C29" s="142"/>
      <c r="D29" s="140"/>
      <c r="E29" s="150"/>
      <c r="F29" s="18">
        <v>4</v>
      </c>
      <c r="G29" s="8">
        <v>5</v>
      </c>
      <c r="H29" s="19">
        <v>65</v>
      </c>
      <c r="I29" s="18">
        <v>6</v>
      </c>
      <c r="J29" s="8">
        <v>12</v>
      </c>
      <c r="K29" s="19">
        <v>200</v>
      </c>
      <c r="L29" s="18">
        <v>6</v>
      </c>
      <c r="M29" s="8">
        <v>5</v>
      </c>
      <c r="N29" s="19">
        <v>51</v>
      </c>
      <c r="O29" s="131"/>
      <c r="P29" s="129"/>
      <c r="Q29" s="132"/>
      <c r="R29" s="18">
        <v>4</v>
      </c>
      <c r="S29" s="8">
        <v>4</v>
      </c>
      <c r="T29" s="19">
        <v>18</v>
      </c>
    </row>
    <row r="30" spans="2:20" x14ac:dyDescent="0.2">
      <c r="B30" s="144" t="s">
        <v>93</v>
      </c>
      <c r="C30" s="141"/>
      <c r="D30" s="128"/>
      <c r="E30" s="151"/>
      <c r="F30" s="18">
        <v>2</v>
      </c>
      <c r="G30" s="8">
        <v>22</v>
      </c>
      <c r="H30" s="19">
        <v>325</v>
      </c>
      <c r="I30" s="18">
        <v>1</v>
      </c>
      <c r="J30" s="8">
        <v>6</v>
      </c>
      <c r="K30" s="19">
        <v>80</v>
      </c>
      <c r="L30" s="18">
        <v>2</v>
      </c>
      <c r="M30" s="8">
        <v>5</v>
      </c>
      <c r="N30" s="19">
        <v>125</v>
      </c>
      <c r="O30" s="216">
        <v>6</v>
      </c>
      <c r="P30" s="8">
        <v>5</v>
      </c>
      <c r="Q30" s="19">
        <v>90</v>
      </c>
      <c r="R30" s="139"/>
      <c r="S30" s="129"/>
      <c r="T30" s="132"/>
    </row>
    <row r="31" spans="2:20" x14ac:dyDescent="0.2">
      <c r="B31" s="144" t="s">
        <v>94</v>
      </c>
      <c r="C31" s="141"/>
      <c r="D31" s="128"/>
      <c r="E31" s="151"/>
      <c r="F31" s="18">
        <v>6</v>
      </c>
      <c r="G31" s="8">
        <v>12</v>
      </c>
      <c r="H31" s="19">
        <v>68</v>
      </c>
      <c r="I31" s="18">
        <v>5</v>
      </c>
      <c r="J31" s="8">
        <v>10</v>
      </c>
      <c r="K31" s="19">
        <v>103</v>
      </c>
      <c r="L31" s="139"/>
      <c r="M31" s="129"/>
      <c r="N31" s="132"/>
      <c r="O31" s="131"/>
      <c r="P31" s="129"/>
      <c r="Q31" s="132"/>
      <c r="R31" s="18">
        <v>4</v>
      </c>
      <c r="S31" s="8">
        <v>4</v>
      </c>
      <c r="T31" s="19">
        <v>52</v>
      </c>
    </row>
    <row r="32" spans="2:20" x14ac:dyDescent="0.2">
      <c r="B32" s="144" t="s">
        <v>95</v>
      </c>
      <c r="C32" s="141"/>
      <c r="D32" s="128"/>
      <c r="E32" s="151"/>
      <c r="F32" s="18">
        <v>2</v>
      </c>
      <c r="G32" s="8">
        <v>9</v>
      </c>
      <c r="H32" s="19">
        <v>95</v>
      </c>
      <c r="I32" s="18">
        <v>1</v>
      </c>
      <c r="J32" s="8">
        <v>1</v>
      </c>
      <c r="K32" s="19">
        <v>30</v>
      </c>
      <c r="L32" s="139"/>
      <c r="M32" s="129"/>
      <c r="N32" s="132"/>
      <c r="O32" s="131"/>
      <c r="P32" s="129"/>
      <c r="Q32" s="132"/>
      <c r="R32" s="18">
        <v>3</v>
      </c>
      <c r="S32" s="8">
        <v>8</v>
      </c>
      <c r="T32" s="19">
        <v>49</v>
      </c>
    </row>
    <row r="33" spans="2:21" x14ac:dyDescent="0.2">
      <c r="B33" s="173" t="s">
        <v>101</v>
      </c>
      <c r="C33" s="174"/>
      <c r="D33" s="175"/>
      <c r="E33" s="176"/>
      <c r="F33" s="177"/>
      <c r="G33" s="178"/>
      <c r="H33" s="179"/>
      <c r="I33" s="126">
        <v>6</v>
      </c>
      <c r="J33" s="125">
        <v>9</v>
      </c>
      <c r="K33" s="180">
        <v>135</v>
      </c>
      <c r="L33" s="126">
        <v>19</v>
      </c>
      <c r="M33" s="125">
        <v>17</v>
      </c>
      <c r="N33" s="180">
        <v>635</v>
      </c>
      <c r="O33" s="124">
        <v>8</v>
      </c>
      <c r="P33" s="125">
        <v>10</v>
      </c>
      <c r="Q33" s="180">
        <v>240</v>
      </c>
      <c r="R33" s="126">
        <v>10</v>
      </c>
      <c r="S33" s="125">
        <v>12</v>
      </c>
      <c r="T33" s="180">
        <v>120</v>
      </c>
    </row>
    <row r="34" spans="2:21" x14ac:dyDescent="0.2">
      <c r="B34" s="23" t="s">
        <v>102</v>
      </c>
      <c r="C34" s="148"/>
      <c r="D34" s="128"/>
      <c r="E34" s="152"/>
      <c r="F34" s="131"/>
      <c r="G34" s="129"/>
      <c r="H34" s="130"/>
      <c r="I34" s="18">
        <v>4</v>
      </c>
      <c r="J34" s="8">
        <v>7</v>
      </c>
      <c r="K34" s="19">
        <v>91</v>
      </c>
      <c r="L34" s="67">
        <v>2</v>
      </c>
      <c r="M34" s="27">
        <v>1</v>
      </c>
      <c r="N34" s="35">
        <v>45</v>
      </c>
      <c r="O34" s="131"/>
      <c r="P34" s="129"/>
      <c r="Q34" s="132"/>
      <c r="R34" s="67">
        <v>3</v>
      </c>
      <c r="S34" s="27">
        <v>5</v>
      </c>
      <c r="T34" s="35">
        <v>32</v>
      </c>
    </row>
    <row r="35" spans="2:21" x14ac:dyDescent="0.2">
      <c r="B35" s="24" t="s">
        <v>103</v>
      </c>
      <c r="C35" s="181"/>
      <c r="D35" s="182"/>
      <c r="E35" s="183"/>
      <c r="F35" s="184"/>
      <c r="G35" s="137"/>
      <c r="H35" s="185"/>
      <c r="I35" s="67">
        <v>4</v>
      </c>
      <c r="J35" s="27">
        <v>7</v>
      </c>
      <c r="K35" s="35">
        <v>85</v>
      </c>
      <c r="L35" s="67">
        <v>1</v>
      </c>
      <c r="M35" s="27">
        <v>52</v>
      </c>
      <c r="N35" s="35">
        <v>52</v>
      </c>
      <c r="O35" s="251">
        <v>1</v>
      </c>
      <c r="P35" s="27">
        <v>32</v>
      </c>
      <c r="Q35" s="35">
        <v>32</v>
      </c>
      <c r="R35" s="67">
        <v>1</v>
      </c>
      <c r="S35" s="27">
        <v>43</v>
      </c>
      <c r="T35" s="35">
        <v>43</v>
      </c>
      <c r="U35" s="6"/>
    </row>
    <row r="36" spans="2:21" x14ac:dyDescent="0.2">
      <c r="B36" s="144" t="s">
        <v>104</v>
      </c>
      <c r="C36" s="238"/>
      <c r="D36" s="239"/>
      <c r="E36" s="240"/>
      <c r="F36" s="238"/>
      <c r="G36" s="239"/>
      <c r="H36" s="240"/>
      <c r="I36" s="238"/>
      <c r="J36" s="239"/>
      <c r="K36" s="240"/>
      <c r="L36" s="18">
        <v>4</v>
      </c>
      <c r="M36" s="8">
        <v>10</v>
      </c>
      <c r="N36" s="19">
        <v>74</v>
      </c>
      <c r="O36" s="131"/>
      <c r="P36" s="129"/>
      <c r="Q36" s="132"/>
      <c r="R36" s="139"/>
      <c r="S36" s="129"/>
      <c r="T36" s="132"/>
      <c r="U36" s="6"/>
    </row>
    <row r="37" spans="2:21" x14ac:dyDescent="0.2">
      <c r="B37" s="147" t="s">
        <v>126</v>
      </c>
      <c r="C37" s="232"/>
      <c r="D37" s="175"/>
      <c r="E37" s="176"/>
      <c r="F37" s="177"/>
      <c r="G37" s="178"/>
      <c r="H37" s="179"/>
      <c r="I37" s="236"/>
      <c r="J37" s="178"/>
      <c r="K37" s="179"/>
      <c r="L37" s="237"/>
      <c r="M37" s="136"/>
      <c r="N37" s="133"/>
      <c r="O37" s="124">
        <v>1</v>
      </c>
      <c r="P37" s="125">
        <v>5</v>
      </c>
      <c r="Q37" s="180">
        <v>50</v>
      </c>
      <c r="R37" s="126">
        <v>4</v>
      </c>
      <c r="S37" s="125">
        <v>4</v>
      </c>
      <c r="T37" s="180">
        <v>26</v>
      </c>
    </row>
    <row r="38" spans="2:21" x14ac:dyDescent="0.2">
      <c r="B38" s="144" t="s">
        <v>127</v>
      </c>
      <c r="C38" s="233"/>
      <c r="D38" s="182"/>
      <c r="E38" s="183"/>
      <c r="F38" s="184"/>
      <c r="G38" s="137"/>
      <c r="H38" s="185"/>
      <c r="I38" s="234"/>
      <c r="J38" s="137"/>
      <c r="K38" s="185"/>
      <c r="L38" s="139"/>
      <c r="M38" s="129"/>
      <c r="N38" s="132"/>
      <c r="O38" s="251">
        <v>22</v>
      </c>
      <c r="P38" s="27">
        <v>18</v>
      </c>
      <c r="Q38" s="35">
        <v>135</v>
      </c>
      <c r="R38" s="67">
        <v>6</v>
      </c>
      <c r="S38" s="27">
        <v>8</v>
      </c>
      <c r="T38" s="35">
        <v>38</v>
      </c>
    </row>
    <row r="39" spans="2:21" x14ac:dyDescent="0.2">
      <c r="B39" s="144" t="s">
        <v>128</v>
      </c>
      <c r="C39" s="233"/>
      <c r="D39" s="182"/>
      <c r="E39" s="183"/>
      <c r="F39" s="184"/>
      <c r="G39" s="137"/>
      <c r="H39" s="185"/>
      <c r="I39" s="234"/>
      <c r="J39" s="137"/>
      <c r="K39" s="185"/>
      <c r="L39" s="139"/>
      <c r="M39" s="129"/>
      <c r="N39" s="132"/>
      <c r="O39" s="251">
        <v>7</v>
      </c>
      <c r="P39" s="27">
        <v>8</v>
      </c>
      <c r="Q39" s="35">
        <v>90</v>
      </c>
      <c r="R39" s="67">
        <v>11</v>
      </c>
      <c r="S39" s="27">
        <v>11</v>
      </c>
      <c r="T39" s="35">
        <v>139</v>
      </c>
    </row>
    <row r="40" spans="2:21" x14ac:dyDescent="0.2">
      <c r="B40" s="144" t="s">
        <v>129</v>
      </c>
      <c r="C40" s="233"/>
      <c r="D40" s="182"/>
      <c r="E40" s="183"/>
      <c r="F40" s="184"/>
      <c r="G40" s="137"/>
      <c r="H40" s="185"/>
      <c r="I40" s="234"/>
      <c r="J40" s="137"/>
      <c r="K40" s="185"/>
      <c r="L40" s="139"/>
      <c r="M40" s="129"/>
      <c r="N40" s="132"/>
      <c r="O40" s="251">
        <v>4</v>
      </c>
      <c r="P40" s="27">
        <v>4</v>
      </c>
      <c r="Q40" s="35">
        <v>230</v>
      </c>
      <c r="R40" s="67">
        <v>5</v>
      </c>
      <c r="S40" s="27">
        <v>6</v>
      </c>
      <c r="T40" s="35">
        <v>25</v>
      </c>
    </row>
    <row r="41" spans="2:21" x14ac:dyDescent="0.2">
      <c r="B41" s="144" t="s">
        <v>130</v>
      </c>
      <c r="C41" s="268"/>
      <c r="D41" s="239"/>
      <c r="E41" s="240"/>
      <c r="F41" s="238"/>
      <c r="G41" s="239"/>
      <c r="H41" s="240"/>
      <c r="I41" s="148"/>
      <c r="J41" s="128"/>
      <c r="K41" s="151"/>
      <c r="L41" s="139"/>
      <c r="M41" s="129"/>
      <c r="N41" s="132"/>
      <c r="O41" s="216">
        <v>9</v>
      </c>
      <c r="P41" s="8">
        <v>8</v>
      </c>
      <c r="Q41" s="19">
        <v>95</v>
      </c>
      <c r="R41" s="67">
        <v>2</v>
      </c>
      <c r="S41" s="27">
        <v>3</v>
      </c>
      <c r="T41" s="35">
        <v>16</v>
      </c>
    </row>
    <row r="42" spans="2:21" ht="13.5" thickBot="1" x14ac:dyDescent="0.25">
      <c r="B42" s="254" t="s">
        <v>130</v>
      </c>
      <c r="C42" s="255"/>
      <c r="D42" s="256"/>
      <c r="E42" s="257"/>
      <c r="F42" s="258"/>
      <c r="G42" s="256"/>
      <c r="H42" s="257"/>
      <c r="I42" s="259"/>
      <c r="J42" s="260"/>
      <c r="K42" s="261"/>
      <c r="L42" s="262"/>
      <c r="M42" s="263"/>
      <c r="N42" s="264"/>
      <c r="O42" s="265">
        <v>9</v>
      </c>
      <c r="P42" s="266">
        <v>8</v>
      </c>
      <c r="Q42" s="267">
        <v>95</v>
      </c>
      <c r="R42" s="101">
        <v>3</v>
      </c>
      <c r="S42" s="20">
        <v>3</v>
      </c>
      <c r="T42" s="21">
        <v>14</v>
      </c>
    </row>
  </sheetData>
  <sheetProtection algorithmName="SHA-512" hashValue="C2vOaBHbQ6eLprfr8p0II5yvoHE5ofvhKlm0hWcyAEt2Ki8k4iTKhTZXQRWyp0IvFIlleTBwkaCHwjhfcXk5WQ==" saltValue="WhhihBRkzZWTzh7oX+XcTw==" spinCount="100000" sheet="1" objects="1" scenarios="1"/>
  <mergeCells count="9">
    <mergeCell ref="O13:Q13"/>
    <mergeCell ref="R13:T13"/>
    <mergeCell ref="C4:E6"/>
    <mergeCell ref="C12:T12"/>
    <mergeCell ref="B13:B14"/>
    <mergeCell ref="C13:E13"/>
    <mergeCell ref="F13:H13"/>
    <mergeCell ref="I13:K13"/>
    <mergeCell ref="L13:N13"/>
  </mergeCells>
  <pageMargins left="0.7" right="0.7" top="0.75" bottom="0.75" header="0.3" footer="0.3"/>
  <pageSetup scale="3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14FC79C9D1D24AB9988BACC57A62A2" ma:contentTypeVersion="0" ma:contentTypeDescription="Crear nuevo documento." ma:contentTypeScope="" ma:versionID="80130224bb9468236078325548f56b6c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22EC207-55E5-4A6A-8147-174EC59359A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F4D6288-995B-4254-8490-22F7E2C97F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D096F5-8FB1-462C-BDD6-A426734A11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Proyectos Vinculados</vt:lpstr>
      <vt:lpstr>Fondos para Donativos</vt:lpstr>
      <vt:lpstr>Apoyo a Instituciones</vt:lpstr>
      <vt:lpstr>Siembra Sonrisas</vt:lpstr>
      <vt:lpstr>Proyectos Comunitarios</vt:lpstr>
      <vt:lpstr>Voluntariado</vt:lpstr>
      <vt:lpstr>Centros Comunitarios</vt:lpstr>
      <vt:lpstr>'Apoyo a Instituciones'!Área_de_impresión</vt:lpstr>
      <vt:lpstr>'Centros Comunitarios'!Área_de_impresión</vt:lpstr>
      <vt:lpstr>'Fondos para Donativos'!Área_de_impresión</vt:lpstr>
      <vt:lpstr>'Proyectos Comunitarios'!Área_de_impresión</vt:lpstr>
      <vt:lpstr>'Proyectos Vinculados'!Área_de_impresión</vt:lpstr>
      <vt:lpstr>'Siembra Sonrisas'!Área_de_impresión</vt:lpstr>
      <vt:lpstr>Voluntariado!Área_de_impresión</vt:lpstr>
    </vt:vector>
  </TitlesOfParts>
  <Company>Universidad De La Salle Bajío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Vicerrectoría</dc:creator>
  <cp:lastModifiedBy>Administrativo</cp:lastModifiedBy>
  <cp:lastPrinted>2021-07-01T17:50:28Z</cp:lastPrinted>
  <dcterms:created xsi:type="dcterms:W3CDTF">2004-06-24T18:18:40Z</dcterms:created>
  <dcterms:modified xsi:type="dcterms:W3CDTF">2022-01-31T15:27:08Z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0x010100C714FC79C9D1D24AB9988BACC57A62A2</vt:lpwstr>
  </property>
</Properties>
</file>