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0" yWindow="0" windowWidth="20490" windowHeight="7755"/>
  </bookViews>
  <sheets>
    <sheet name="Grupos Estudiantiles" sheetId="1" r:id="rId1"/>
  </sheets>
  <definedNames>
    <definedName name="_xlnm.Print_Area" localSheetId="0">'Grupos Estudiantiles'!$A$1:$U$73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56" i="1" l="1"/>
  <c r="T56" i="1"/>
  <c r="R56" i="1"/>
  <c r="P56" i="1" l="1"/>
  <c r="O56" i="1"/>
  <c r="Q36" i="1" l="1"/>
  <c r="Q56" i="1" s="1"/>
  <c r="I77" i="1" l="1"/>
  <c r="H77" i="1"/>
  <c r="G77" i="1"/>
  <c r="F77" i="1"/>
  <c r="F62" i="1"/>
  <c r="E62" i="1"/>
  <c r="D62" i="1"/>
  <c r="C62" i="1"/>
  <c r="M56" i="1" l="1"/>
  <c r="L56" i="1"/>
  <c r="K56" i="1"/>
  <c r="J56" i="1"/>
  <c r="I56" i="1"/>
  <c r="H56" i="1"/>
  <c r="G56" i="1"/>
  <c r="F56" i="1"/>
  <c r="E56" i="1"/>
  <c r="D56" i="1"/>
  <c r="C56" i="1"/>
  <c r="N36" i="1"/>
  <c r="N56" i="1" s="1"/>
  <c r="K77" i="1" l="1"/>
  <c r="G62" i="1" l="1"/>
  <c r="H62" i="1" l="1"/>
  <c r="J77" i="1" l="1"/>
</calcChain>
</file>

<file path=xl/sharedStrings.xml><?xml version="1.0" encoding="utf-8"?>
<sst xmlns="http://schemas.openxmlformats.org/spreadsheetml/2006/main" count="130" uniqueCount="99">
  <si>
    <t>ACTIVIDADES DE GRUPOS ESTUDIANTILES</t>
  </si>
  <si>
    <t>GRUPO ESTUDIANTIL</t>
  </si>
  <si>
    <t>Proyectos</t>
  </si>
  <si>
    <t>Forman parte del grupo</t>
  </si>
  <si>
    <t>No forman parte del grupo</t>
  </si>
  <si>
    <t>Alumnos  en proyectos</t>
  </si>
  <si>
    <t>PERÍODO</t>
  </si>
  <si>
    <t>Categoría del proyecto</t>
  </si>
  <si>
    <t xml:space="preserve">Total General </t>
  </si>
  <si>
    <t>Cultural</t>
  </si>
  <si>
    <t>Académico</t>
  </si>
  <si>
    <t>Deportivo</t>
  </si>
  <si>
    <t>Social</t>
  </si>
  <si>
    <t>Pastoral</t>
  </si>
  <si>
    <t>Coordinacion de grupos estudiantiles</t>
  </si>
  <si>
    <t>Liderazgo</t>
  </si>
  <si>
    <t>TALUL</t>
  </si>
  <si>
    <t>MOJULA Campus Juan Alonso de Torres</t>
  </si>
  <si>
    <t>MOJULA Campus Américas</t>
  </si>
  <si>
    <t>Ecológico</t>
  </si>
  <si>
    <t xml:space="preserve">Total </t>
  </si>
  <si>
    <t>ECO Campus Campestre</t>
    <phoneticPr fontId="7" type="noConversion"/>
  </si>
  <si>
    <t>TALUA</t>
  </si>
  <si>
    <t>Consejo Local Escuela de Agronomía</t>
  </si>
  <si>
    <t>Consejo Local Facultad de Arquitectura</t>
  </si>
  <si>
    <t>Consejo Local Facultad de Negocios</t>
  </si>
  <si>
    <t>Consejo Local Facultad de Comunicación y Mercadotecnia</t>
  </si>
  <si>
    <t>Consejo Local Facultad de Derecho</t>
  </si>
  <si>
    <t>Consejo Local Facultad de Diseño</t>
  </si>
  <si>
    <t>Consejo Local Facultad de Tecnologías de Información</t>
  </si>
  <si>
    <t>Consejo Local Escuela de Ingeniería Civil, Mecánica e Industrial</t>
  </si>
  <si>
    <t>Consejo Local Facultad de Odontología</t>
  </si>
  <si>
    <t>Consejo Local Escuela de Turismo</t>
  </si>
  <si>
    <t>Consejo Local Escuela de Veterinaria</t>
  </si>
  <si>
    <t>Consejo General Campus Salamanca</t>
  </si>
  <si>
    <t>Consejo Local Preparatoria</t>
  </si>
  <si>
    <t>Consejo Local Facultad de Ciencias Sociales y Humanidades</t>
  </si>
  <si>
    <t>Consejo Local Facultad de Negocios Salamanca</t>
  </si>
  <si>
    <t>Consejo Local Escuela de Ingenierías Salamanca</t>
  </si>
  <si>
    <t>Consejo Estatal Universitario</t>
  </si>
  <si>
    <t>Consejo General Campus San Francisco del Rincón Secundaria</t>
  </si>
  <si>
    <t>Consejo General Campus Juan Alonso de Torres Preparatoria</t>
  </si>
  <si>
    <t>Consejo General Campus Américas  Preparatoria</t>
  </si>
  <si>
    <t>Consejo General Campus San Francisco del Rincón  Preparatoria</t>
  </si>
  <si>
    <t>Consejo General Campus Campestre Universidad</t>
  </si>
  <si>
    <t>Taller de Lideres Para La Misión AMIESIC</t>
  </si>
  <si>
    <t>Total General de participantes</t>
  </si>
  <si>
    <t>Baja SAE</t>
  </si>
  <si>
    <t>Club de Leones Salamanca</t>
  </si>
  <si>
    <t>Velomovil</t>
  </si>
  <si>
    <t>Electratón</t>
  </si>
  <si>
    <t>Ene-Jun 2019</t>
  </si>
  <si>
    <t>Jul-Dic 2019</t>
  </si>
  <si>
    <t>Consejo General de Alumnos Campus Campestre</t>
  </si>
  <si>
    <t>Escuela de Colaboradores</t>
  </si>
  <si>
    <t>Brigadistas De La Salle</t>
  </si>
  <si>
    <t>Káahal De La Salle</t>
  </si>
  <si>
    <t>Incluyamonos De La Salle</t>
  </si>
  <si>
    <t>Risapiens De La Salle</t>
  </si>
  <si>
    <t>Equidad de Genero</t>
  </si>
  <si>
    <t>Mixto</t>
  </si>
  <si>
    <t>Ene-Jun 2020</t>
  </si>
  <si>
    <t>Jul-Dic 2020</t>
  </si>
  <si>
    <t>Bienestar/Identidad</t>
  </si>
  <si>
    <t>Rommies De La Salle</t>
  </si>
  <si>
    <t>Amigo De La Salle</t>
  </si>
  <si>
    <t>In.pulso Campus Campestre</t>
  </si>
  <si>
    <t>Club 25</t>
  </si>
  <si>
    <t>Felino De La Salle</t>
  </si>
  <si>
    <t>He for She  De La Salle</t>
  </si>
  <si>
    <t>La Salle Bajío MUN</t>
  </si>
  <si>
    <t>MUL Encuentro Nacional</t>
  </si>
  <si>
    <t>Entre Generaciones De La Salle</t>
  </si>
  <si>
    <t>In.pulso Campus Salamanca</t>
  </si>
  <si>
    <t>Consejo Local Escuela de Ciencias Sociales y Humanidades</t>
  </si>
  <si>
    <t>COMPARATIVO DE GRUPOS ESTUDIANTILES INSTITUCIONALES 2019-2021</t>
  </si>
  <si>
    <t>Ene-Jun 2021</t>
  </si>
  <si>
    <t>Jul-Dic 2021</t>
  </si>
  <si>
    <t>COMPARATIVO DE LA CATEGORÍA DE PROYECTOS DE GRUPOS ESTUDIANTILES 2019-2021</t>
  </si>
  <si>
    <t>Encuentro Fratelli</t>
  </si>
  <si>
    <t>Fuerza Salle</t>
  </si>
  <si>
    <t>MOJULA Campus Salamanca (prepa)</t>
  </si>
  <si>
    <t>MUL Campus Salamanca (Universidad)</t>
  </si>
  <si>
    <t>Líderes Ecológicos Juan Alonso de Torres</t>
  </si>
  <si>
    <t>Líderes Ecológicos Américas</t>
  </si>
  <si>
    <t>Felinos De La Salle Juan Alonso de Torres</t>
  </si>
  <si>
    <t>Felinos De La Salle Américas</t>
  </si>
  <si>
    <t>Felinos De La Salle San Francisco del Rincón (Sec/prepa)</t>
  </si>
  <si>
    <t>Consejo Local Escuela de Enfermeria</t>
  </si>
  <si>
    <t xml:space="preserve">MOJULA Campus San Francisco Del Rincón </t>
  </si>
  <si>
    <t xml:space="preserve">MOPREL Campus San Francisco Del Rincón </t>
  </si>
  <si>
    <t>Felinos De La Salle Salamanca (Universidad)</t>
  </si>
  <si>
    <t>Grupo unión política Lasallista (Universidad)</t>
  </si>
  <si>
    <t>Rescate Lasallista de caninos (Universidad)</t>
  </si>
  <si>
    <t>CONSEJOS DE ESTUDIANTES 2019-2021</t>
  </si>
  <si>
    <t>Consejos de Estudiantes</t>
  </si>
  <si>
    <t>Estudiantes participantes</t>
  </si>
  <si>
    <t>Estudiantes  en proyectos</t>
  </si>
  <si>
    <t>Estudiantes en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</si>
</sst>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Verdana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B1C2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17" xfId="0" applyFont="1" applyFill="1" applyBorder="1" applyAlignment="1" applyProtection="1">
      <alignment horizontal="center"/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0" fontId="3" fillId="2" borderId="20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Protection="1">
      <protection hidden="1"/>
    </xf>
    <xf numFmtId="0" fontId="3" fillId="2" borderId="15" xfId="0" applyFont="1" applyFill="1" applyBorder="1" applyProtection="1">
      <protection hidden="1"/>
    </xf>
    <xf numFmtId="0" fontId="3" fillId="2" borderId="16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right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/>
      <protection hidden="1"/>
    </xf>
    <xf numFmtId="0" fontId="5" fillId="2" borderId="32" xfId="0" applyFont="1" applyFill="1" applyBorder="1" applyAlignment="1" applyProtection="1">
      <alignment horizontal="center"/>
      <protection hidden="1"/>
    </xf>
    <xf numFmtId="0" fontId="5" fillId="2" borderId="29" xfId="0" applyFont="1" applyFill="1" applyBorder="1" applyAlignment="1" applyProtection="1">
      <alignment horizontal="center"/>
      <protection hidden="1"/>
    </xf>
    <xf numFmtId="0" fontId="5" fillId="2" borderId="33" xfId="0" applyFont="1" applyFill="1" applyBorder="1" applyAlignment="1" applyProtection="1">
      <alignment horizontal="center"/>
      <protection hidden="1"/>
    </xf>
    <xf numFmtId="0" fontId="5" fillId="2" borderId="34" xfId="0" applyFont="1" applyFill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5" fillId="2" borderId="20" xfId="0" applyFont="1" applyFill="1" applyBorder="1" applyAlignment="1" applyProtection="1">
      <alignment horizontal="center"/>
      <protection hidden="1"/>
    </xf>
    <xf numFmtId="0" fontId="5" fillId="2" borderId="31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5" fillId="2" borderId="23" xfId="0" applyFont="1" applyFill="1" applyBorder="1" applyAlignment="1" applyProtection="1">
      <alignment horizontal="center"/>
      <protection hidden="1"/>
    </xf>
    <xf numFmtId="0" fontId="5" fillId="2" borderId="9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vertical="center"/>
      <protection hidden="1"/>
    </xf>
    <xf numFmtId="0" fontId="3" fillId="0" borderId="15" xfId="0" applyFont="1" applyFill="1" applyBorder="1" applyProtection="1">
      <protection hidden="1"/>
    </xf>
    <xf numFmtId="0" fontId="3" fillId="2" borderId="15" xfId="0" applyFont="1" applyFill="1" applyBorder="1" applyAlignment="1" applyProtection="1">
      <alignment wrapText="1"/>
      <protection hidden="1"/>
    </xf>
    <xf numFmtId="0" fontId="3" fillId="3" borderId="7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right" vertical="center"/>
      <protection hidden="1"/>
    </xf>
    <xf numFmtId="0" fontId="8" fillId="4" borderId="7" xfId="0" applyFont="1" applyFill="1" applyBorder="1" applyAlignment="1" applyProtection="1">
      <alignment horizontal="center" vertical="center"/>
      <protection hidden="1"/>
    </xf>
    <xf numFmtId="0" fontId="8" fillId="4" borderId="8" xfId="0" applyFont="1" applyFill="1" applyBorder="1" applyAlignment="1" applyProtection="1">
      <alignment horizontal="center" vertical="center"/>
      <protection hidden="1"/>
    </xf>
    <xf numFmtId="0" fontId="8" fillId="4" borderId="38" xfId="0" applyFont="1" applyFill="1" applyBorder="1" applyAlignment="1" applyProtection="1">
      <alignment horizontal="center" vertical="center"/>
      <protection hidden="1"/>
    </xf>
    <xf numFmtId="0" fontId="8" fillId="4" borderId="9" xfId="0" applyFont="1" applyFill="1" applyBorder="1" applyAlignment="1" applyProtection="1">
      <alignment horizontal="center" vertical="center"/>
      <protection hidden="1"/>
    </xf>
    <xf numFmtId="0" fontId="9" fillId="4" borderId="13" xfId="0" applyFont="1" applyFill="1" applyBorder="1" applyAlignment="1" applyProtection="1">
      <alignment horizontal="center" vertical="center"/>
      <protection hidden="1"/>
    </xf>
    <xf numFmtId="0" fontId="10" fillId="4" borderId="25" xfId="0" applyFont="1" applyFill="1" applyBorder="1" applyAlignment="1" applyProtection="1">
      <alignment horizontal="center" vertical="center" wrapText="1"/>
      <protection hidden="1"/>
    </xf>
    <xf numFmtId="0" fontId="10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22" xfId="0" applyFont="1" applyFill="1" applyBorder="1" applyAlignment="1" applyProtection="1">
      <alignment horizontal="center" vertical="center" wrapText="1"/>
      <protection hidden="1"/>
    </xf>
    <xf numFmtId="0" fontId="10" fillId="4" borderId="23" xfId="0" applyFont="1" applyFill="1" applyBorder="1" applyAlignment="1" applyProtection="1">
      <alignment horizontal="center" vertical="center" wrapText="1"/>
      <protection hidden="1"/>
    </xf>
    <xf numFmtId="0" fontId="10" fillId="4" borderId="11" xfId="0" applyFont="1" applyFill="1" applyBorder="1" applyAlignment="1" applyProtection="1">
      <alignment horizontal="center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5" fillId="2" borderId="6" xfId="0" quotePrefix="1" applyFont="1" applyFill="1" applyBorder="1" applyAlignment="1" applyProtection="1">
      <alignment horizontal="center"/>
      <protection hidden="1"/>
    </xf>
    <xf numFmtId="0" fontId="5" fillId="2" borderId="9" xfId="0" quotePrefix="1" applyFont="1" applyFill="1" applyBorder="1" applyAlignment="1" applyProtection="1">
      <alignment horizontal="center"/>
      <protection hidden="1"/>
    </xf>
    <xf numFmtId="0" fontId="3" fillId="2" borderId="6" xfId="0" quotePrefix="1" applyFont="1" applyFill="1" applyBorder="1" applyAlignment="1" applyProtection="1">
      <alignment horizontal="center"/>
      <protection hidden="1"/>
    </xf>
    <xf numFmtId="0" fontId="5" fillId="5" borderId="29" xfId="0" applyFont="1" applyFill="1" applyBorder="1" applyAlignment="1" applyProtection="1">
      <alignment horizontal="center"/>
      <protection hidden="1"/>
    </xf>
    <xf numFmtId="0" fontId="5" fillId="5" borderId="6" xfId="0" applyFont="1" applyFill="1" applyBorder="1" applyAlignment="1" applyProtection="1">
      <alignment horizontal="center"/>
      <protection hidden="1"/>
    </xf>
    <xf numFmtId="0" fontId="12" fillId="3" borderId="4" xfId="0" applyFont="1" applyFill="1" applyBorder="1" applyAlignment="1" applyProtection="1">
      <alignment horizontal="center"/>
      <protection hidden="1"/>
    </xf>
    <xf numFmtId="0" fontId="12" fillId="3" borderId="6" xfId="0" applyFont="1" applyFill="1" applyBorder="1" applyAlignment="1" applyProtection="1">
      <alignment horizontal="center"/>
      <protection hidden="1"/>
    </xf>
    <xf numFmtId="0" fontId="3" fillId="0" borderId="40" xfId="0" applyFont="1" applyFill="1" applyBorder="1" applyProtection="1">
      <protection hidden="1"/>
    </xf>
    <xf numFmtId="0" fontId="3" fillId="3" borderId="22" xfId="0" applyFont="1" applyFill="1" applyBorder="1" applyAlignment="1" applyProtection="1">
      <alignment horizontal="center"/>
      <protection hidden="1"/>
    </xf>
    <xf numFmtId="0" fontId="3" fillId="3" borderId="23" xfId="0" applyFont="1" applyFill="1" applyBorder="1" applyAlignment="1" applyProtection="1">
      <alignment horizontal="center"/>
      <protection hidden="1"/>
    </xf>
    <xf numFmtId="0" fontId="3" fillId="3" borderId="42" xfId="0" applyFont="1" applyFill="1" applyBorder="1" applyAlignment="1" applyProtection="1">
      <alignment horizontal="center"/>
      <protection hidden="1"/>
    </xf>
    <xf numFmtId="0" fontId="3" fillId="2" borderId="42" xfId="0" applyFont="1" applyFill="1" applyBorder="1" applyAlignment="1" applyProtection="1">
      <alignment horizontal="center"/>
      <protection hidden="1"/>
    </xf>
    <xf numFmtId="0" fontId="3" fillId="3" borderId="4" xfId="0" quotePrefix="1" applyFont="1" applyFill="1" applyBorder="1" applyAlignment="1" applyProtection="1">
      <alignment horizontal="center"/>
      <protection hidden="1"/>
    </xf>
    <xf numFmtId="0" fontId="3" fillId="2" borderId="22" xfId="0" applyFont="1" applyFill="1" applyBorder="1" applyAlignment="1" applyProtection="1">
      <alignment horizontal="center"/>
      <protection hidden="1"/>
    </xf>
    <xf numFmtId="0" fontId="3" fillId="2" borderId="23" xfId="0" applyFont="1" applyFill="1" applyBorder="1" applyAlignment="1" applyProtection="1">
      <alignment horizontal="center"/>
      <protection hidden="1"/>
    </xf>
    <xf numFmtId="0" fontId="3" fillId="2" borderId="22" xfId="0" quotePrefix="1" applyFont="1" applyFill="1" applyBorder="1" applyAlignment="1" applyProtection="1">
      <alignment horizontal="center"/>
      <protection hidden="1"/>
    </xf>
    <xf numFmtId="0" fontId="8" fillId="4" borderId="11" xfId="0" applyFont="1" applyFill="1" applyBorder="1" applyAlignment="1" applyProtection="1">
      <alignment horizontal="center" vertical="center"/>
      <protection hidden="1"/>
    </xf>
    <xf numFmtId="0" fontId="8" fillId="4" borderId="10" xfId="0" applyFont="1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8" fillId="6" borderId="25" xfId="0" applyFont="1" applyFill="1" applyBorder="1" applyAlignment="1" applyProtection="1">
      <alignment horizontal="center" vertical="center" wrapText="1"/>
      <protection hidden="1"/>
    </xf>
    <xf numFmtId="0" fontId="8" fillId="6" borderId="12" xfId="1" applyNumberFormat="1" applyFont="1" applyFill="1" applyBorder="1" applyAlignment="1" applyProtection="1">
      <alignment horizontal="center" vertical="center" wrapText="1"/>
      <protection hidden="1"/>
    </xf>
    <xf numFmtId="0" fontId="8" fillId="6" borderId="12" xfId="0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3" fillId="2" borderId="6" xfId="0" applyFont="1" applyFill="1" applyBorder="1" applyAlignment="1" applyProtection="1">
      <alignment horizontal="left"/>
      <protection hidden="1"/>
    </xf>
    <xf numFmtId="0" fontId="2" fillId="2" borderId="5" xfId="0" applyFont="1" applyFill="1" applyBorder="1" applyAlignment="1" applyProtection="1">
      <alignment horizontal="left"/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8" fillId="4" borderId="26" xfId="0" applyFont="1" applyFill="1" applyBorder="1" applyAlignment="1" applyProtection="1">
      <alignment horizontal="center" vertical="center"/>
      <protection hidden="1"/>
    </xf>
    <xf numFmtId="0" fontId="8" fillId="4" borderId="27" xfId="0" applyFont="1" applyFill="1" applyBorder="1" applyAlignment="1" applyProtection="1">
      <alignment horizontal="center" vertical="center"/>
      <protection hidden="1"/>
    </xf>
    <xf numFmtId="0" fontId="8" fillId="4" borderId="39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/>
      <protection hidden="1"/>
    </xf>
    <xf numFmtId="0" fontId="8" fillId="4" borderId="3" xfId="0" applyFont="1" applyFill="1" applyBorder="1" applyAlignment="1" applyProtection="1">
      <alignment horizontal="center" vertical="center"/>
      <protection hidden="1"/>
    </xf>
    <xf numFmtId="0" fontId="8" fillId="6" borderId="25" xfId="0" applyFont="1" applyFill="1" applyBorder="1" applyAlignment="1" applyProtection="1">
      <alignment horizontal="center" vertical="center"/>
      <protection hidden="1"/>
    </xf>
    <xf numFmtId="0" fontId="8" fillId="6" borderId="35" xfId="0" applyFont="1" applyFill="1" applyBorder="1" applyAlignment="1" applyProtection="1">
      <alignment horizontal="center" vertical="center"/>
      <protection hidden="1"/>
    </xf>
    <xf numFmtId="0" fontId="8" fillId="6" borderId="36" xfId="0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left"/>
      <protection hidden="1"/>
    </xf>
    <xf numFmtId="0" fontId="2" fillId="2" borderId="18" xfId="0" applyFont="1" applyFill="1" applyBorder="1" applyAlignment="1" applyProtection="1">
      <alignment horizontal="left"/>
      <protection hidden="1"/>
    </xf>
    <xf numFmtId="0" fontId="2" fillId="2" borderId="20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8" xfId="0" applyFont="1" applyFill="1" applyBorder="1" applyAlignment="1" applyProtection="1">
      <alignment horizontal="left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8" fillId="6" borderId="1" xfId="0" applyFont="1" applyFill="1" applyBorder="1" applyAlignment="1" applyProtection="1">
      <alignment horizontal="center" vertical="center"/>
      <protection hidden="1"/>
    </xf>
    <xf numFmtId="0" fontId="8" fillId="6" borderId="2" xfId="0" applyFont="1" applyFill="1" applyBorder="1" applyAlignment="1" applyProtection="1">
      <alignment horizontal="center" vertical="center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Alignment="1" applyProtection="1">
      <alignment horizontal="center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center" vertical="center"/>
      <protection hidden="1"/>
    </xf>
    <xf numFmtId="0" fontId="9" fillId="6" borderId="2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 applyProtection="1">
      <alignment horizontal="center" vertical="center" wrapText="1"/>
      <protection hidden="1"/>
    </xf>
    <xf numFmtId="0" fontId="10" fillId="4" borderId="21" xfId="0" applyFont="1" applyFill="1" applyBorder="1" applyAlignment="1" applyProtection="1">
      <alignment horizontal="center" vertical="center" wrapText="1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4" borderId="19" xfId="0" applyFont="1" applyFill="1" applyBorder="1" applyAlignment="1" applyProtection="1">
      <alignment horizontal="center" vertical="center" wrapText="1"/>
      <protection hidden="1"/>
    </xf>
    <xf numFmtId="0" fontId="10" fillId="4" borderId="28" xfId="0" applyFont="1" applyFill="1" applyBorder="1" applyAlignment="1" applyProtection="1">
      <alignment horizontal="center" vertical="center" wrapText="1"/>
      <protection hidden="1"/>
    </xf>
    <xf numFmtId="0" fontId="10" fillId="4" borderId="20" xfId="0" applyFont="1" applyFill="1" applyBorder="1" applyAlignment="1" applyProtection="1">
      <alignment horizontal="center" vertical="center"/>
      <protection hidden="1"/>
    </xf>
    <xf numFmtId="0" fontId="11" fillId="0" borderId="15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11" fillId="0" borderId="40" xfId="0" applyFont="1" applyFill="1" applyBorder="1" applyProtection="1"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/>
      <protection hidden="1"/>
    </xf>
    <xf numFmtId="0" fontId="0" fillId="2" borderId="22" xfId="0" applyFill="1" applyBorder="1" applyAlignment="1" applyProtection="1">
      <alignment horizontal="center"/>
      <protection hidden="1"/>
    </xf>
    <xf numFmtId="0" fontId="0" fillId="3" borderId="21" xfId="0" applyFill="1" applyBorder="1" applyAlignment="1" applyProtection="1">
      <alignment horizontal="center"/>
      <protection hidden="1"/>
    </xf>
    <xf numFmtId="0" fontId="0" fillId="3" borderId="22" xfId="0" applyFill="1" applyBorder="1" applyAlignment="1" applyProtection="1">
      <alignment horizontal="center"/>
      <protection hidden="1"/>
    </xf>
    <xf numFmtId="0" fontId="11" fillId="0" borderId="15" xfId="0" applyFont="1" applyBorder="1" applyProtection="1">
      <protection hidden="1"/>
    </xf>
    <xf numFmtId="0" fontId="11" fillId="0" borderId="40" xfId="0" applyFont="1" applyBorder="1" applyProtection="1">
      <protection hidden="1"/>
    </xf>
    <xf numFmtId="0" fontId="0" fillId="3" borderId="41" xfId="0" applyFill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/>
  <colors>
    <mruColors>
      <color rgb="FF001E61"/>
      <color rgb="FFBFBFBF"/>
      <color rgb="FFA32037"/>
      <color rgb="FF9BA9B8"/>
      <color rgb="FFA79466"/>
      <color rgb="FF782834"/>
      <color rgb="FFCBD7EE"/>
      <color rgb="FF197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200025</xdr:colOff>
      <xdr:row>6</xdr:row>
      <xdr:rowOff>92773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8:T102"/>
  <sheetViews>
    <sheetView tabSelected="1" zoomScale="80" zoomScaleNormal="80" zoomScaleSheetLayoutView="80" workbookViewId="0">
      <selection activeCell="B12" sqref="B12:B14"/>
    </sheetView>
  </sheetViews>
  <sheetFormatPr baseColWidth="10" defaultColWidth="10.85546875" defaultRowHeight="14.25" x14ac:dyDescent="0.2"/>
  <cols>
    <col min="1" max="1" width="3.42578125" style="10" customWidth="1"/>
    <col min="2" max="2" width="55.7109375" style="10" bestFit="1" customWidth="1"/>
    <col min="3" max="3" width="9.140625" style="10" bestFit="1" customWidth="1"/>
    <col min="4" max="4" width="8.28515625" style="10" customWidth="1"/>
    <col min="5" max="5" width="9.140625" style="10" customWidth="1"/>
    <col min="6" max="6" width="9.140625" style="10" bestFit="1" customWidth="1"/>
    <col min="7" max="7" width="9.140625" style="10" customWidth="1"/>
    <col min="8" max="8" width="9.85546875" style="10" customWidth="1"/>
    <col min="9" max="9" width="10" style="10" customWidth="1"/>
    <col min="10" max="10" width="8.28515625" style="10" customWidth="1"/>
    <col min="11" max="11" width="9.140625" style="10" customWidth="1"/>
    <col min="12" max="12" width="9.140625" style="10" bestFit="1" customWidth="1"/>
    <col min="13" max="13" width="14.28515625" style="10" bestFit="1" customWidth="1"/>
    <col min="14" max="14" width="9.85546875" style="10" customWidth="1"/>
    <col min="15" max="15" width="10" style="10" customWidth="1"/>
    <col min="16" max="16" width="10.85546875" style="10" customWidth="1"/>
    <col min="17" max="17" width="11" style="10" customWidth="1"/>
    <col min="18" max="18" width="9.140625" style="10" bestFit="1" customWidth="1"/>
    <col min="19" max="19" width="9.140625" style="10" customWidth="1"/>
    <col min="20" max="20" width="9.85546875" style="10" customWidth="1"/>
    <col min="21" max="21" width="4.7109375" style="10" customWidth="1"/>
    <col min="22" max="29" width="10.42578125" style="10" customWidth="1"/>
    <col min="30" max="30" width="5.140625" style="10" customWidth="1"/>
    <col min="31" max="16384" width="10.85546875" style="10"/>
  </cols>
  <sheetData>
    <row r="8" spans="1:20" ht="15" x14ac:dyDescent="0.25">
      <c r="A8" s="11" t="s">
        <v>0</v>
      </c>
    </row>
    <row r="9" spans="1:20" x14ac:dyDescent="0.2">
      <c r="A9" s="12" t="s">
        <v>75</v>
      </c>
    </row>
    <row r="10" spans="1:20" ht="15" thickBot="1" x14ac:dyDescent="0.25">
      <c r="A10" s="12"/>
    </row>
    <row r="11" spans="1:20" ht="15.75" thickBot="1" x14ac:dyDescent="0.25">
      <c r="A11" s="12"/>
      <c r="C11" s="99" t="s">
        <v>6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1"/>
    </row>
    <row r="12" spans="1:20" ht="15" thickBot="1" x14ac:dyDescent="0.25">
      <c r="B12" s="84" t="s">
        <v>1</v>
      </c>
      <c r="C12" s="108" t="s">
        <v>51</v>
      </c>
      <c r="D12" s="109"/>
      <c r="E12" s="110"/>
      <c r="F12" s="109" t="s">
        <v>52</v>
      </c>
      <c r="G12" s="109"/>
      <c r="H12" s="111"/>
      <c r="I12" s="108" t="s">
        <v>61</v>
      </c>
      <c r="J12" s="109"/>
      <c r="K12" s="110"/>
      <c r="L12" s="109" t="s">
        <v>62</v>
      </c>
      <c r="M12" s="109"/>
      <c r="N12" s="111"/>
      <c r="O12" s="108" t="s">
        <v>76</v>
      </c>
      <c r="P12" s="109"/>
      <c r="Q12" s="110"/>
      <c r="R12" s="109" t="s">
        <v>77</v>
      </c>
      <c r="S12" s="109"/>
      <c r="T12" s="111"/>
    </row>
    <row r="13" spans="1:20" x14ac:dyDescent="0.2">
      <c r="B13" s="85"/>
      <c r="C13" s="112" t="s">
        <v>2</v>
      </c>
      <c r="D13" s="114" t="s">
        <v>5</v>
      </c>
      <c r="E13" s="114"/>
      <c r="F13" s="115" t="s">
        <v>2</v>
      </c>
      <c r="G13" s="114" t="s">
        <v>5</v>
      </c>
      <c r="H13" s="117"/>
      <c r="I13" s="112" t="s">
        <v>2</v>
      </c>
      <c r="J13" s="114" t="s">
        <v>5</v>
      </c>
      <c r="K13" s="114"/>
      <c r="L13" s="115" t="s">
        <v>2</v>
      </c>
      <c r="M13" s="114" t="s">
        <v>5</v>
      </c>
      <c r="N13" s="117"/>
      <c r="O13" s="112" t="s">
        <v>2</v>
      </c>
      <c r="P13" s="114" t="s">
        <v>97</v>
      </c>
      <c r="Q13" s="114"/>
      <c r="R13" s="115" t="s">
        <v>2</v>
      </c>
      <c r="S13" s="114" t="s">
        <v>98</v>
      </c>
      <c r="T13" s="117"/>
    </row>
    <row r="14" spans="1:20" ht="48" customHeight="1" thickBot="1" x14ac:dyDescent="0.25">
      <c r="B14" s="86"/>
      <c r="C14" s="113"/>
      <c r="D14" s="47" t="s">
        <v>3</v>
      </c>
      <c r="E14" s="47" t="s">
        <v>4</v>
      </c>
      <c r="F14" s="116"/>
      <c r="G14" s="47" t="s">
        <v>3</v>
      </c>
      <c r="H14" s="48" t="s">
        <v>4</v>
      </c>
      <c r="I14" s="113"/>
      <c r="J14" s="47" t="s">
        <v>3</v>
      </c>
      <c r="K14" s="47" t="s">
        <v>4</v>
      </c>
      <c r="L14" s="116"/>
      <c r="M14" s="47" t="s">
        <v>3</v>
      </c>
      <c r="N14" s="48" t="s">
        <v>4</v>
      </c>
      <c r="O14" s="113"/>
      <c r="P14" s="47" t="s">
        <v>3</v>
      </c>
      <c r="Q14" s="47" t="s">
        <v>4</v>
      </c>
      <c r="R14" s="116"/>
      <c r="S14" s="47" t="s">
        <v>3</v>
      </c>
      <c r="T14" s="48" t="s">
        <v>4</v>
      </c>
    </row>
    <row r="15" spans="1:20" x14ac:dyDescent="0.2">
      <c r="B15" s="7" t="s">
        <v>14</v>
      </c>
      <c r="C15" s="1">
        <v>6</v>
      </c>
      <c r="D15" s="2">
        <v>0</v>
      </c>
      <c r="E15" s="2">
        <v>948</v>
      </c>
      <c r="F15" s="2">
        <v>2</v>
      </c>
      <c r="G15" s="2">
        <v>0</v>
      </c>
      <c r="H15" s="3">
        <v>246</v>
      </c>
      <c r="I15" s="1">
        <v>14</v>
      </c>
      <c r="J15" s="2">
        <v>0</v>
      </c>
      <c r="K15" s="2">
        <v>1214</v>
      </c>
      <c r="L15" s="2">
        <v>7</v>
      </c>
      <c r="M15" s="2">
        <v>0</v>
      </c>
      <c r="N15" s="3">
        <v>874</v>
      </c>
      <c r="O15" s="1">
        <v>5</v>
      </c>
      <c r="P15" s="2">
        <v>0</v>
      </c>
      <c r="Q15" s="2">
        <v>1035</v>
      </c>
      <c r="R15" s="2">
        <v>6</v>
      </c>
      <c r="S15" s="2">
        <v>0</v>
      </c>
      <c r="T15" s="3">
        <v>995</v>
      </c>
    </row>
    <row r="16" spans="1:20" x14ac:dyDescent="0.2">
      <c r="B16" s="33" t="s">
        <v>54</v>
      </c>
      <c r="C16" s="31">
        <v>10</v>
      </c>
      <c r="D16" s="29">
        <v>24</v>
      </c>
      <c r="E16" s="29">
        <v>56</v>
      </c>
      <c r="F16" s="22"/>
      <c r="G16" s="22"/>
      <c r="H16" s="22"/>
      <c r="I16" s="32"/>
      <c r="J16" s="30"/>
      <c r="K16" s="30"/>
      <c r="L16" s="30"/>
      <c r="M16" s="30"/>
      <c r="N16" s="52"/>
      <c r="O16" s="32"/>
      <c r="P16" s="30"/>
      <c r="Q16" s="30"/>
      <c r="R16" s="58"/>
      <c r="S16" s="58"/>
      <c r="T16" s="59"/>
    </row>
    <row r="17" spans="2:20" x14ac:dyDescent="0.2">
      <c r="B17" s="8" t="s">
        <v>16</v>
      </c>
      <c r="C17" s="21"/>
      <c r="D17" s="22"/>
      <c r="E17" s="22"/>
      <c r="F17" s="5">
        <v>1</v>
      </c>
      <c r="G17" s="5">
        <v>12</v>
      </c>
      <c r="H17" s="6">
        <v>55</v>
      </c>
      <c r="I17" s="4">
        <v>1</v>
      </c>
      <c r="J17" s="5">
        <v>9</v>
      </c>
      <c r="K17" s="5">
        <v>0</v>
      </c>
      <c r="L17" s="5">
        <v>1</v>
      </c>
      <c r="M17" s="5">
        <v>0</v>
      </c>
      <c r="N17" s="6">
        <v>27</v>
      </c>
      <c r="O17" s="21"/>
      <c r="P17" s="22"/>
      <c r="Q17" s="22"/>
      <c r="R17" s="58"/>
      <c r="S17" s="58"/>
      <c r="T17" s="59"/>
    </row>
    <row r="18" spans="2:20" x14ac:dyDescent="0.2">
      <c r="B18" s="34" t="s">
        <v>22</v>
      </c>
      <c r="C18" s="4">
        <v>0</v>
      </c>
      <c r="D18" s="5">
        <v>1</v>
      </c>
      <c r="E18" s="5">
        <v>1</v>
      </c>
      <c r="F18" s="5">
        <v>1</v>
      </c>
      <c r="G18" s="5">
        <v>15</v>
      </c>
      <c r="H18" s="6">
        <v>168</v>
      </c>
      <c r="I18" s="21"/>
      <c r="J18" s="22"/>
      <c r="K18" s="22"/>
      <c r="L18" s="5">
        <v>1</v>
      </c>
      <c r="M18" s="5">
        <v>5</v>
      </c>
      <c r="N18" s="6">
        <v>387</v>
      </c>
      <c r="O18" s="21"/>
      <c r="P18" s="22"/>
      <c r="Q18" s="22"/>
      <c r="R18" s="58"/>
      <c r="S18" s="58"/>
      <c r="T18" s="59"/>
    </row>
    <row r="19" spans="2:20" x14ac:dyDescent="0.2">
      <c r="B19" s="34" t="s">
        <v>79</v>
      </c>
      <c r="C19" s="21"/>
      <c r="D19" s="22"/>
      <c r="E19" s="22"/>
      <c r="F19" s="22"/>
      <c r="G19" s="22"/>
      <c r="H19" s="23"/>
      <c r="I19" s="21"/>
      <c r="J19" s="22"/>
      <c r="K19" s="22"/>
      <c r="L19" s="22"/>
      <c r="M19" s="22"/>
      <c r="N19" s="23"/>
      <c r="O19" s="4">
        <v>1</v>
      </c>
      <c r="P19" s="5">
        <v>9</v>
      </c>
      <c r="Q19" s="5">
        <v>197</v>
      </c>
      <c r="R19" s="5">
        <v>1</v>
      </c>
      <c r="S19" s="5">
        <v>0</v>
      </c>
      <c r="T19" s="6">
        <v>97</v>
      </c>
    </row>
    <row r="20" spans="2:20" x14ac:dyDescent="0.2">
      <c r="B20" s="34" t="s">
        <v>45</v>
      </c>
      <c r="C20" s="4">
        <v>1</v>
      </c>
      <c r="D20" s="5">
        <v>14</v>
      </c>
      <c r="E20" s="5">
        <v>120</v>
      </c>
      <c r="F20" s="22"/>
      <c r="G20" s="22"/>
      <c r="H20" s="23"/>
      <c r="I20" s="21"/>
      <c r="J20" s="22"/>
      <c r="K20" s="22"/>
      <c r="L20" s="22"/>
      <c r="M20" s="22"/>
      <c r="N20" s="23"/>
      <c r="O20" s="21"/>
      <c r="P20" s="22"/>
      <c r="Q20" s="22"/>
      <c r="R20" s="22"/>
      <c r="S20" s="22"/>
      <c r="T20" s="23"/>
    </row>
    <row r="21" spans="2:20" x14ac:dyDescent="0.2">
      <c r="B21" s="34" t="s">
        <v>71</v>
      </c>
      <c r="C21" s="21"/>
      <c r="D21" s="22"/>
      <c r="E21" s="22"/>
      <c r="F21" s="5">
        <v>1</v>
      </c>
      <c r="G21" s="5">
        <v>8</v>
      </c>
      <c r="H21" s="6">
        <v>0</v>
      </c>
      <c r="I21" s="21"/>
      <c r="J21" s="22"/>
      <c r="K21" s="22"/>
      <c r="L21" s="5">
        <v>1</v>
      </c>
      <c r="M21" s="5">
        <v>0</v>
      </c>
      <c r="N21" s="55">
        <v>31</v>
      </c>
      <c r="O21" s="4">
        <v>1</v>
      </c>
      <c r="P21" s="5">
        <v>5</v>
      </c>
      <c r="Q21" s="5">
        <v>0</v>
      </c>
      <c r="R21" s="22"/>
      <c r="S21" s="22"/>
      <c r="T21" s="23"/>
    </row>
    <row r="22" spans="2:20" x14ac:dyDescent="0.2">
      <c r="B22" s="33" t="s">
        <v>53</v>
      </c>
      <c r="C22" s="31">
        <v>15</v>
      </c>
      <c r="D22" s="29">
        <v>0</v>
      </c>
      <c r="E22" s="29">
        <v>2018</v>
      </c>
      <c r="F22" s="29">
        <v>8</v>
      </c>
      <c r="G22" s="29">
        <v>0</v>
      </c>
      <c r="H22" s="38">
        <v>416</v>
      </c>
      <c r="I22" s="31">
        <v>20</v>
      </c>
      <c r="J22" s="29">
        <v>0</v>
      </c>
      <c r="K22" s="29">
        <v>1776</v>
      </c>
      <c r="L22" s="29">
        <v>12</v>
      </c>
      <c r="M22" s="29">
        <v>0</v>
      </c>
      <c r="N22" s="38">
        <v>2551</v>
      </c>
      <c r="O22" s="31">
        <v>3</v>
      </c>
      <c r="P22" s="29">
        <v>0</v>
      </c>
      <c r="Q22" s="29">
        <v>561</v>
      </c>
      <c r="R22" s="5">
        <v>1</v>
      </c>
      <c r="S22" s="5">
        <v>0</v>
      </c>
      <c r="T22" s="6">
        <v>127</v>
      </c>
    </row>
    <row r="23" spans="2:20" x14ac:dyDescent="0.2">
      <c r="B23" s="35" t="s">
        <v>80</v>
      </c>
      <c r="C23" s="4">
        <v>2</v>
      </c>
      <c r="D23" s="5">
        <v>45</v>
      </c>
      <c r="E23" s="5">
        <v>101</v>
      </c>
      <c r="F23" s="5">
        <v>10</v>
      </c>
      <c r="G23" s="5">
        <v>22</v>
      </c>
      <c r="H23" s="6">
        <v>209</v>
      </c>
      <c r="I23" s="4">
        <v>0</v>
      </c>
      <c r="J23" s="5">
        <v>24</v>
      </c>
      <c r="K23" s="5">
        <v>0</v>
      </c>
      <c r="L23" s="5">
        <v>3</v>
      </c>
      <c r="M23" s="5">
        <v>31</v>
      </c>
      <c r="N23" s="55">
        <v>330</v>
      </c>
      <c r="O23" s="4">
        <v>2</v>
      </c>
      <c r="P23" s="5">
        <v>6</v>
      </c>
      <c r="Q23" s="5">
        <v>10</v>
      </c>
      <c r="R23" s="5">
        <v>3</v>
      </c>
      <c r="S23" s="5">
        <v>13</v>
      </c>
      <c r="T23" s="6">
        <v>200</v>
      </c>
    </row>
    <row r="24" spans="2:20" x14ac:dyDescent="0.2">
      <c r="B24" s="8" t="s">
        <v>66</v>
      </c>
      <c r="C24" s="4">
        <v>7</v>
      </c>
      <c r="D24" s="5">
        <v>10</v>
      </c>
      <c r="E24" s="5">
        <v>275</v>
      </c>
      <c r="F24" s="5">
        <v>4</v>
      </c>
      <c r="G24" s="5">
        <v>10</v>
      </c>
      <c r="H24" s="6">
        <v>167</v>
      </c>
      <c r="I24" s="4">
        <v>3</v>
      </c>
      <c r="J24" s="5">
        <v>10</v>
      </c>
      <c r="K24" s="5">
        <v>124</v>
      </c>
      <c r="L24" s="5">
        <v>17</v>
      </c>
      <c r="M24" s="5">
        <v>18</v>
      </c>
      <c r="N24" s="6">
        <v>847</v>
      </c>
      <c r="O24" s="4">
        <v>12</v>
      </c>
      <c r="P24" s="5">
        <v>14</v>
      </c>
      <c r="Q24" s="5">
        <v>951</v>
      </c>
      <c r="R24" s="5">
        <v>7</v>
      </c>
      <c r="S24" s="5">
        <v>10</v>
      </c>
      <c r="T24" s="6">
        <v>294</v>
      </c>
    </row>
    <row r="25" spans="2:20" x14ac:dyDescent="0.2">
      <c r="B25" s="8" t="s">
        <v>21</v>
      </c>
      <c r="C25" s="4">
        <v>10</v>
      </c>
      <c r="D25" s="5">
        <v>9</v>
      </c>
      <c r="E25" s="5">
        <v>348</v>
      </c>
      <c r="F25" s="5">
        <v>14</v>
      </c>
      <c r="G25" s="5">
        <v>17</v>
      </c>
      <c r="H25" s="6">
        <v>1002</v>
      </c>
      <c r="I25" s="4">
        <v>6</v>
      </c>
      <c r="J25" s="5">
        <v>17</v>
      </c>
      <c r="K25" s="5">
        <v>314</v>
      </c>
      <c r="L25" s="5">
        <v>11</v>
      </c>
      <c r="M25" s="5">
        <v>13</v>
      </c>
      <c r="N25" s="6">
        <v>366</v>
      </c>
      <c r="O25" s="4">
        <v>11</v>
      </c>
      <c r="P25" s="5">
        <v>9</v>
      </c>
      <c r="Q25" s="5">
        <v>265</v>
      </c>
      <c r="R25" s="5">
        <v>10</v>
      </c>
      <c r="S25" s="5">
        <v>8</v>
      </c>
      <c r="T25" s="6">
        <v>355</v>
      </c>
    </row>
    <row r="26" spans="2:20" x14ac:dyDescent="0.2">
      <c r="B26" s="8" t="s">
        <v>67</v>
      </c>
      <c r="C26" s="4">
        <v>2</v>
      </c>
      <c r="D26" s="5">
        <v>48</v>
      </c>
      <c r="E26" s="5">
        <v>196</v>
      </c>
      <c r="F26" s="5">
        <v>3</v>
      </c>
      <c r="G26" s="5">
        <v>50</v>
      </c>
      <c r="H26" s="6">
        <v>280</v>
      </c>
      <c r="I26" s="4">
        <v>3</v>
      </c>
      <c r="J26" s="5">
        <v>59</v>
      </c>
      <c r="K26" s="5">
        <v>214</v>
      </c>
      <c r="L26" s="5">
        <v>1</v>
      </c>
      <c r="M26" s="5">
        <v>25</v>
      </c>
      <c r="N26" s="6">
        <v>36</v>
      </c>
      <c r="O26" s="4">
        <v>3</v>
      </c>
      <c r="P26" s="5">
        <v>24</v>
      </c>
      <c r="Q26" s="5">
        <v>76</v>
      </c>
      <c r="R26" s="5">
        <v>6</v>
      </c>
      <c r="S26" s="5">
        <v>23</v>
      </c>
      <c r="T26" s="6">
        <v>537</v>
      </c>
    </row>
    <row r="27" spans="2:20" x14ac:dyDescent="0.2">
      <c r="B27" s="8" t="s">
        <v>68</v>
      </c>
      <c r="C27" s="4">
        <v>3</v>
      </c>
      <c r="D27" s="5">
        <v>10</v>
      </c>
      <c r="E27" s="5">
        <v>957</v>
      </c>
      <c r="F27" s="5">
        <v>10</v>
      </c>
      <c r="G27" s="5">
        <v>45</v>
      </c>
      <c r="H27" s="6">
        <v>2143</v>
      </c>
      <c r="I27" s="4">
        <v>6</v>
      </c>
      <c r="J27" s="5">
        <v>43</v>
      </c>
      <c r="K27" s="5">
        <v>1739</v>
      </c>
      <c r="L27" s="5">
        <v>4</v>
      </c>
      <c r="M27" s="5">
        <v>37</v>
      </c>
      <c r="N27" s="6">
        <v>473</v>
      </c>
      <c r="O27" s="4">
        <v>11</v>
      </c>
      <c r="P27" s="5">
        <v>37</v>
      </c>
      <c r="Q27" s="5">
        <v>1186</v>
      </c>
      <c r="R27" s="5">
        <v>12</v>
      </c>
      <c r="S27" s="5">
        <v>22</v>
      </c>
      <c r="T27" s="6">
        <v>531</v>
      </c>
    </row>
    <row r="28" spans="2:20" x14ac:dyDescent="0.2">
      <c r="B28" s="8" t="s">
        <v>69</v>
      </c>
      <c r="C28" s="4">
        <v>15</v>
      </c>
      <c r="D28" s="5">
        <v>7</v>
      </c>
      <c r="E28" s="5">
        <v>1037</v>
      </c>
      <c r="F28" s="5">
        <v>15</v>
      </c>
      <c r="G28" s="5">
        <v>16</v>
      </c>
      <c r="H28" s="6">
        <v>589</v>
      </c>
      <c r="I28" s="4">
        <v>12</v>
      </c>
      <c r="J28" s="5">
        <v>17</v>
      </c>
      <c r="K28" s="5">
        <v>8546</v>
      </c>
      <c r="L28" s="5">
        <v>28</v>
      </c>
      <c r="M28" s="5">
        <v>17</v>
      </c>
      <c r="N28" s="6">
        <v>852</v>
      </c>
      <c r="O28" s="4">
        <v>29</v>
      </c>
      <c r="P28" s="5">
        <v>19</v>
      </c>
      <c r="Q28" s="5">
        <v>1148</v>
      </c>
      <c r="R28" s="5">
        <v>47</v>
      </c>
      <c r="S28" s="5">
        <v>13</v>
      </c>
      <c r="T28" s="6">
        <v>1695</v>
      </c>
    </row>
    <row r="29" spans="2:20" x14ac:dyDescent="0.2">
      <c r="B29" s="33" t="s">
        <v>55</v>
      </c>
      <c r="C29" s="31">
        <v>3</v>
      </c>
      <c r="D29" s="29">
        <v>5</v>
      </c>
      <c r="E29" s="29">
        <v>426</v>
      </c>
      <c r="F29" s="29">
        <v>7</v>
      </c>
      <c r="G29" s="29">
        <v>8</v>
      </c>
      <c r="H29" s="38">
        <v>1468</v>
      </c>
      <c r="I29" s="31">
        <v>3</v>
      </c>
      <c r="J29" s="29">
        <v>9</v>
      </c>
      <c r="K29" s="29">
        <v>731</v>
      </c>
      <c r="L29" s="29">
        <v>3</v>
      </c>
      <c r="M29" s="29">
        <v>9</v>
      </c>
      <c r="N29" s="38">
        <v>128</v>
      </c>
      <c r="O29" s="31">
        <v>4</v>
      </c>
      <c r="P29" s="29">
        <v>5</v>
      </c>
      <c r="Q29" s="29">
        <v>153</v>
      </c>
      <c r="R29" s="5">
        <v>2</v>
      </c>
      <c r="S29" s="5">
        <v>5</v>
      </c>
      <c r="T29" s="6">
        <v>58</v>
      </c>
    </row>
    <row r="30" spans="2:20" x14ac:dyDescent="0.2">
      <c r="B30" s="33" t="s">
        <v>56</v>
      </c>
      <c r="C30" s="32"/>
      <c r="D30" s="30"/>
      <c r="E30" s="30"/>
      <c r="F30" s="29">
        <v>0</v>
      </c>
      <c r="G30" s="29">
        <v>5</v>
      </c>
      <c r="H30" s="38">
        <v>0</v>
      </c>
      <c r="I30" s="31">
        <v>9</v>
      </c>
      <c r="J30" s="29">
        <v>12</v>
      </c>
      <c r="K30" s="29">
        <v>414</v>
      </c>
      <c r="L30" s="29">
        <v>10</v>
      </c>
      <c r="M30" s="29">
        <v>11</v>
      </c>
      <c r="N30" s="38">
        <v>856</v>
      </c>
      <c r="O30" s="31">
        <v>7</v>
      </c>
      <c r="P30" s="29">
        <v>10</v>
      </c>
      <c r="Q30" s="29">
        <v>392</v>
      </c>
      <c r="R30" s="5">
        <v>11</v>
      </c>
      <c r="S30" s="5">
        <v>9</v>
      </c>
      <c r="T30" s="6">
        <v>721</v>
      </c>
    </row>
    <row r="31" spans="2:20" x14ac:dyDescent="0.2">
      <c r="B31" s="33" t="s">
        <v>58</v>
      </c>
      <c r="C31" s="32"/>
      <c r="D31" s="30"/>
      <c r="E31" s="30"/>
      <c r="F31" s="29">
        <v>0</v>
      </c>
      <c r="G31" s="29">
        <v>10</v>
      </c>
      <c r="H31" s="38">
        <v>0</v>
      </c>
      <c r="I31" s="31">
        <v>2</v>
      </c>
      <c r="J31" s="29">
        <v>16</v>
      </c>
      <c r="K31" s="29">
        <v>146</v>
      </c>
      <c r="L31" s="29">
        <v>3</v>
      </c>
      <c r="M31" s="29">
        <v>11</v>
      </c>
      <c r="N31" s="38">
        <v>433</v>
      </c>
      <c r="O31" s="31">
        <v>4</v>
      </c>
      <c r="P31" s="29">
        <v>6</v>
      </c>
      <c r="Q31" s="29">
        <v>96</v>
      </c>
      <c r="R31" s="5">
        <v>5</v>
      </c>
      <c r="S31" s="5">
        <v>15</v>
      </c>
      <c r="T31" s="6">
        <v>342</v>
      </c>
    </row>
    <row r="32" spans="2:20" x14ac:dyDescent="0.2">
      <c r="B32" s="33" t="s">
        <v>57</v>
      </c>
      <c r="C32" s="32"/>
      <c r="D32" s="30"/>
      <c r="E32" s="30"/>
      <c r="F32" s="29">
        <v>3</v>
      </c>
      <c r="G32" s="29">
        <v>13</v>
      </c>
      <c r="H32" s="38">
        <v>413</v>
      </c>
      <c r="I32" s="31">
        <v>1</v>
      </c>
      <c r="J32" s="29">
        <v>4</v>
      </c>
      <c r="K32" s="29">
        <v>37</v>
      </c>
      <c r="L32" s="29">
        <v>23</v>
      </c>
      <c r="M32" s="29">
        <v>13</v>
      </c>
      <c r="N32" s="38">
        <v>1406</v>
      </c>
      <c r="O32" s="31">
        <v>32</v>
      </c>
      <c r="P32" s="29">
        <v>13</v>
      </c>
      <c r="Q32" s="29">
        <v>1408</v>
      </c>
      <c r="R32" s="5">
        <v>12</v>
      </c>
      <c r="S32" s="5">
        <v>12</v>
      </c>
      <c r="T32" s="6">
        <v>764</v>
      </c>
    </row>
    <row r="33" spans="2:20" x14ac:dyDescent="0.2">
      <c r="B33" s="33" t="s">
        <v>72</v>
      </c>
      <c r="C33" s="32"/>
      <c r="D33" s="30"/>
      <c r="E33" s="30"/>
      <c r="F33" s="30"/>
      <c r="G33" s="30"/>
      <c r="H33" s="52"/>
      <c r="I33" s="32"/>
      <c r="J33" s="30"/>
      <c r="K33" s="30"/>
      <c r="L33" s="29">
        <v>2</v>
      </c>
      <c r="M33" s="29">
        <v>8</v>
      </c>
      <c r="N33" s="38">
        <v>68</v>
      </c>
      <c r="O33" s="31">
        <v>3</v>
      </c>
      <c r="P33" s="29">
        <v>9</v>
      </c>
      <c r="Q33" s="29">
        <v>69</v>
      </c>
      <c r="R33" s="5">
        <v>14</v>
      </c>
      <c r="S33" s="5">
        <v>9</v>
      </c>
      <c r="T33" s="6">
        <v>351</v>
      </c>
    </row>
    <row r="34" spans="2:20" x14ac:dyDescent="0.2">
      <c r="B34" s="8" t="s">
        <v>64</v>
      </c>
      <c r="C34" s="4">
        <v>8</v>
      </c>
      <c r="D34" s="5">
        <v>25</v>
      </c>
      <c r="E34" s="5">
        <v>96</v>
      </c>
      <c r="F34" s="5">
        <v>8</v>
      </c>
      <c r="G34" s="5">
        <v>33</v>
      </c>
      <c r="H34" s="6">
        <v>275</v>
      </c>
      <c r="I34" s="4">
        <v>5</v>
      </c>
      <c r="J34" s="5">
        <v>32</v>
      </c>
      <c r="K34" s="5">
        <v>145</v>
      </c>
      <c r="L34" s="5">
        <v>6</v>
      </c>
      <c r="M34" s="5">
        <v>54</v>
      </c>
      <c r="N34" s="6">
        <v>158</v>
      </c>
      <c r="O34" s="4">
        <v>2</v>
      </c>
      <c r="P34" s="5">
        <v>52</v>
      </c>
      <c r="Q34" s="5">
        <v>175</v>
      </c>
      <c r="R34" s="5">
        <v>5</v>
      </c>
      <c r="S34" s="5">
        <v>27</v>
      </c>
      <c r="T34" s="6">
        <v>10</v>
      </c>
    </row>
    <row r="35" spans="2:20" x14ac:dyDescent="0.2">
      <c r="B35" s="8" t="s">
        <v>65</v>
      </c>
      <c r="C35" s="4">
        <v>9</v>
      </c>
      <c r="D35" s="5">
        <v>33</v>
      </c>
      <c r="E35" s="5">
        <v>771</v>
      </c>
      <c r="F35" s="5">
        <v>12</v>
      </c>
      <c r="G35" s="5">
        <v>16</v>
      </c>
      <c r="H35" s="6">
        <v>600</v>
      </c>
      <c r="I35" s="31">
        <v>1</v>
      </c>
      <c r="J35" s="29">
        <v>13</v>
      </c>
      <c r="K35" s="29">
        <v>145</v>
      </c>
      <c r="L35" s="5">
        <v>23</v>
      </c>
      <c r="M35" s="5">
        <v>28</v>
      </c>
      <c r="N35" s="6">
        <v>1702</v>
      </c>
      <c r="O35" s="31">
        <v>33</v>
      </c>
      <c r="P35" s="29">
        <v>25</v>
      </c>
      <c r="Q35" s="29">
        <v>1374</v>
      </c>
      <c r="R35" s="5">
        <v>21</v>
      </c>
      <c r="S35" s="5">
        <v>27</v>
      </c>
      <c r="T35" s="6">
        <v>784</v>
      </c>
    </row>
    <row r="36" spans="2:20" x14ac:dyDescent="0.2">
      <c r="B36" s="33" t="s">
        <v>70</v>
      </c>
      <c r="C36" s="31">
        <v>3</v>
      </c>
      <c r="D36" s="29">
        <v>10</v>
      </c>
      <c r="E36" s="29">
        <v>52</v>
      </c>
      <c r="F36" s="29">
        <v>2</v>
      </c>
      <c r="G36" s="29">
        <v>11</v>
      </c>
      <c r="H36" s="38">
        <v>140</v>
      </c>
      <c r="I36" s="4">
        <v>6</v>
      </c>
      <c r="J36" s="5">
        <v>14</v>
      </c>
      <c r="K36" s="5">
        <v>300</v>
      </c>
      <c r="L36" s="29">
        <v>9</v>
      </c>
      <c r="M36" s="29">
        <v>24</v>
      </c>
      <c r="N36" s="38">
        <f>15+15+25+31+23</f>
        <v>109</v>
      </c>
      <c r="O36" s="4">
        <v>15</v>
      </c>
      <c r="P36" s="5">
        <v>25</v>
      </c>
      <c r="Q36" s="5">
        <f>35*O36</f>
        <v>525</v>
      </c>
      <c r="R36" s="5">
        <v>17</v>
      </c>
      <c r="S36" s="5">
        <v>30</v>
      </c>
      <c r="T36" s="6">
        <v>323</v>
      </c>
    </row>
    <row r="37" spans="2:20" x14ac:dyDescent="0.2">
      <c r="B37" s="34" t="s">
        <v>49</v>
      </c>
      <c r="C37" s="4">
        <v>1</v>
      </c>
      <c r="D37" s="5">
        <v>6</v>
      </c>
      <c r="E37" s="5">
        <v>300</v>
      </c>
      <c r="F37" s="5">
        <v>2</v>
      </c>
      <c r="G37" s="5">
        <v>10</v>
      </c>
      <c r="H37" s="6">
        <v>156</v>
      </c>
      <c r="I37" s="4">
        <v>1</v>
      </c>
      <c r="J37" s="5">
        <v>11</v>
      </c>
      <c r="K37" s="5">
        <v>80</v>
      </c>
      <c r="L37" s="22"/>
      <c r="M37" s="22"/>
      <c r="N37" s="23"/>
      <c r="O37" s="21"/>
      <c r="P37" s="22"/>
      <c r="Q37" s="63"/>
      <c r="R37" s="5">
        <v>0</v>
      </c>
      <c r="S37" s="5">
        <v>0</v>
      </c>
      <c r="T37" s="6">
        <v>0</v>
      </c>
    </row>
    <row r="38" spans="2:20" x14ac:dyDescent="0.2">
      <c r="B38" s="34" t="s">
        <v>50</v>
      </c>
      <c r="C38" s="4">
        <v>2</v>
      </c>
      <c r="D38" s="5">
        <v>16</v>
      </c>
      <c r="E38" s="5">
        <v>350</v>
      </c>
      <c r="F38" s="5">
        <v>3</v>
      </c>
      <c r="G38" s="5">
        <v>13</v>
      </c>
      <c r="H38" s="6">
        <v>37</v>
      </c>
      <c r="I38" s="4">
        <v>1</v>
      </c>
      <c r="J38" s="5">
        <v>13</v>
      </c>
      <c r="K38" s="5">
        <v>35</v>
      </c>
      <c r="L38" s="5">
        <v>2</v>
      </c>
      <c r="M38" s="5">
        <v>37</v>
      </c>
      <c r="N38" s="6">
        <v>5</v>
      </c>
      <c r="O38" s="4">
        <v>2</v>
      </c>
      <c r="P38" s="5">
        <v>12</v>
      </c>
      <c r="Q38" s="64">
        <v>0</v>
      </c>
      <c r="R38" s="5">
        <v>2</v>
      </c>
      <c r="S38" s="5">
        <v>12</v>
      </c>
      <c r="T38" s="6">
        <v>0</v>
      </c>
    </row>
    <row r="39" spans="2:20" x14ac:dyDescent="0.2">
      <c r="B39" s="34" t="s">
        <v>47</v>
      </c>
      <c r="C39" s="4">
        <v>2</v>
      </c>
      <c r="D39" s="5">
        <v>30</v>
      </c>
      <c r="E39" s="5">
        <v>300</v>
      </c>
      <c r="F39" s="5">
        <v>2</v>
      </c>
      <c r="G39" s="5">
        <v>16</v>
      </c>
      <c r="H39" s="6">
        <v>329</v>
      </c>
      <c r="I39" s="4">
        <v>2</v>
      </c>
      <c r="J39" s="5">
        <v>24</v>
      </c>
      <c r="K39" s="5">
        <v>280</v>
      </c>
      <c r="L39" s="5">
        <v>2</v>
      </c>
      <c r="M39" s="5">
        <v>36</v>
      </c>
      <c r="N39" s="6">
        <v>5</v>
      </c>
      <c r="O39" s="4">
        <v>2</v>
      </c>
      <c r="P39" s="5">
        <v>41</v>
      </c>
      <c r="Q39" s="64">
        <v>0</v>
      </c>
      <c r="R39" s="5">
        <v>2</v>
      </c>
      <c r="S39" s="5">
        <v>41</v>
      </c>
      <c r="T39" s="6">
        <v>0</v>
      </c>
    </row>
    <row r="40" spans="2:20" ht="15" x14ac:dyDescent="0.25">
      <c r="B40" s="118" t="s">
        <v>18</v>
      </c>
      <c r="C40" s="119">
        <v>5</v>
      </c>
      <c r="D40" s="120">
        <v>46</v>
      </c>
      <c r="E40" s="120">
        <v>8</v>
      </c>
      <c r="F40" s="120">
        <v>4</v>
      </c>
      <c r="G40" s="120">
        <v>33</v>
      </c>
      <c r="H40" s="121">
        <v>0</v>
      </c>
      <c r="I40" s="119">
        <v>1</v>
      </c>
      <c r="J40" s="120">
        <v>26</v>
      </c>
      <c r="K40" s="120">
        <v>0</v>
      </c>
      <c r="L40" s="120">
        <v>1</v>
      </c>
      <c r="M40" s="120">
        <v>21</v>
      </c>
      <c r="N40" s="121">
        <v>0</v>
      </c>
      <c r="O40" s="119">
        <v>1</v>
      </c>
      <c r="P40" s="120">
        <v>13</v>
      </c>
      <c r="Q40" s="120">
        <v>0</v>
      </c>
      <c r="R40" s="5">
        <v>1</v>
      </c>
      <c r="S40" s="5">
        <v>9</v>
      </c>
      <c r="T40" s="6">
        <v>0</v>
      </c>
    </row>
    <row r="41" spans="2:20" ht="15" x14ac:dyDescent="0.25">
      <c r="B41" s="122" t="s">
        <v>84</v>
      </c>
      <c r="C41" s="123"/>
      <c r="D41" s="124"/>
      <c r="E41" s="124"/>
      <c r="F41" s="124"/>
      <c r="G41" s="124"/>
      <c r="H41" s="125"/>
      <c r="I41" s="123"/>
      <c r="J41" s="124"/>
      <c r="K41" s="124"/>
      <c r="L41" s="124"/>
      <c r="M41" s="124"/>
      <c r="N41" s="125"/>
      <c r="O41" s="126">
        <v>1</v>
      </c>
      <c r="P41" s="127">
        <v>16</v>
      </c>
      <c r="Q41" s="120">
        <v>0</v>
      </c>
      <c r="R41" s="66">
        <v>1</v>
      </c>
      <c r="S41" s="66">
        <v>24</v>
      </c>
      <c r="T41" s="6">
        <v>0</v>
      </c>
    </row>
    <row r="42" spans="2:20" ht="15" x14ac:dyDescent="0.25">
      <c r="B42" s="122" t="s">
        <v>86</v>
      </c>
      <c r="C42" s="123"/>
      <c r="D42" s="124"/>
      <c r="E42" s="124"/>
      <c r="F42" s="124"/>
      <c r="G42" s="124"/>
      <c r="H42" s="125"/>
      <c r="I42" s="123"/>
      <c r="J42" s="124"/>
      <c r="K42" s="124"/>
      <c r="L42" s="124"/>
      <c r="M42" s="124"/>
      <c r="N42" s="125"/>
      <c r="O42" s="126">
        <v>1</v>
      </c>
      <c r="P42" s="127">
        <v>19</v>
      </c>
      <c r="Q42" s="120">
        <v>0</v>
      </c>
      <c r="R42" s="66">
        <v>1</v>
      </c>
      <c r="S42" s="66">
        <v>21</v>
      </c>
      <c r="T42" s="67">
        <v>17</v>
      </c>
    </row>
    <row r="43" spans="2:20" x14ac:dyDescent="0.2">
      <c r="B43" s="34" t="s">
        <v>17</v>
      </c>
      <c r="C43" s="4">
        <v>6</v>
      </c>
      <c r="D43" s="5">
        <v>14</v>
      </c>
      <c r="E43" s="5">
        <v>0</v>
      </c>
      <c r="F43" s="5">
        <v>7</v>
      </c>
      <c r="G43" s="5">
        <v>22</v>
      </c>
      <c r="H43" s="6">
        <v>0</v>
      </c>
      <c r="I43" s="4">
        <v>4</v>
      </c>
      <c r="J43" s="5">
        <v>22</v>
      </c>
      <c r="K43" s="5">
        <v>2</v>
      </c>
      <c r="L43" s="5">
        <v>5</v>
      </c>
      <c r="M43" s="5">
        <v>29</v>
      </c>
      <c r="N43" s="6">
        <v>0</v>
      </c>
      <c r="O43" s="4">
        <v>4</v>
      </c>
      <c r="P43" s="5">
        <v>7</v>
      </c>
      <c r="Q43" s="5">
        <v>0</v>
      </c>
      <c r="R43" s="5">
        <v>2</v>
      </c>
      <c r="S43" s="5">
        <v>9</v>
      </c>
      <c r="T43" s="6">
        <v>2</v>
      </c>
    </row>
    <row r="44" spans="2:20" ht="15" x14ac:dyDescent="0.25">
      <c r="B44" s="122" t="s">
        <v>83</v>
      </c>
      <c r="C44" s="21"/>
      <c r="D44" s="22"/>
      <c r="E44" s="22"/>
      <c r="F44" s="22"/>
      <c r="G44" s="22"/>
      <c r="H44" s="23"/>
      <c r="I44" s="21"/>
      <c r="J44" s="22"/>
      <c r="K44" s="22"/>
      <c r="L44" s="22"/>
      <c r="M44" s="22"/>
      <c r="N44" s="23"/>
      <c r="O44" s="126">
        <v>1</v>
      </c>
      <c r="P44" s="127">
        <v>50</v>
      </c>
      <c r="Q44" s="5">
        <v>0</v>
      </c>
      <c r="R44" s="5">
        <v>1</v>
      </c>
      <c r="S44" s="5">
        <v>70</v>
      </c>
      <c r="T44" s="6">
        <v>0</v>
      </c>
    </row>
    <row r="45" spans="2:20" ht="15" x14ac:dyDescent="0.25">
      <c r="B45" s="122" t="s">
        <v>85</v>
      </c>
      <c r="C45" s="21"/>
      <c r="D45" s="22"/>
      <c r="E45" s="22"/>
      <c r="F45" s="22"/>
      <c r="G45" s="22"/>
      <c r="H45" s="23"/>
      <c r="I45" s="21"/>
      <c r="J45" s="22"/>
      <c r="K45" s="22"/>
      <c r="L45" s="22"/>
      <c r="M45" s="22"/>
      <c r="N45" s="23"/>
      <c r="O45" s="126">
        <v>1</v>
      </c>
      <c r="P45" s="127">
        <v>6</v>
      </c>
      <c r="Q45" s="5">
        <v>0</v>
      </c>
      <c r="R45" s="5">
        <v>1</v>
      </c>
      <c r="S45" s="5">
        <v>16</v>
      </c>
      <c r="T45" s="6">
        <v>0</v>
      </c>
    </row>
    <row r="46" spans="2:20" x14ac:dyDescent="0.2">
      <c r="B46" s="34" t="s">
        <v>89</v>
      </c>
      <c r="C46" s="4">
        <v>4</v>
      </c>
      <c r="D46" s="5">
        <v>43</v>
      </c>
      <c r="E46" s="5">
        <v>25</v>
      </c>
      <c r="F46" s="5">
        <v>6</v>
      </c>
      <c r="G46" s="5">
        <v>45</v>
      </c>
      <c r="H46" s="6">
        <v>0</v>
      </c>
      <c r="I46" s="4">
        <v>2</v>
      </c>
      <c r="J46" s="5">
        <v>24</v>
      </c>
      <c r="K46" s="5">
        <v>0</v>
      </c>
      <c r="L46" s="5">
        <v>1</v>
      </c>
      <c r="M46" s="5">
        <v>36</v>
      </c>
      <c r="N46" s="6">
        <v>0</v>
      </c>
      <c r="O46" s="4">
        <v>3</v>
      </c>
      <c r="P46" s="5">
        <v>25</v>
      </c>
      <c r="Q46" s="5">
        <v>0</v>
      </c>
      <c r="R46" s="5">
        <v>1</v>
      </c>
      <c r="S46" s="5">
        <v>13</v>
      </c>
      <c r="T46" s="6">
        <v>1</v>
      </c>
    </row>
    <row r="47" spans="2:20" ht="15" x14ac:dyDescent="0.25">
      <c r="B47" s="60" t="s">
        <v>90</v>
      </c>
      <c r="C47" s="21"/>
      <c r="D47" s="22"/>
      <c r="E47" s="22"/>
      <c r="F47" s="22"/>
      <c r="G47" s="22"/>
      <c r="H47" s="23"/>
      <c r="I47" s="21"/>
      <c r="J47" s="22"/>
      <c r="K47" s="22"/>
      <c r="L47" s="22"/>
      <c r="M47" s="22"/>
      <c r="N47" s="23"/>
      <c r="O47" s="128"/>
      <c r="P47" s="129"/>
      <c r="Q47" s="22"/>
      <c r="R47" s="5">
        <v>1</v>
      </c>
      <c r="S47" s="5">
        <v>17</v>
      </c>
      <c r="T47" s="6">
        <v>0</v>
      </c>
    </row>
    <row r="48" spans="2:20" ht="15" x14ac:dyDescent="0.25">
      <c r="B48" s="122" t="s">
        <v>87</v>
      </c>
      <c r="C48" s="4"/>
      <c r="D48" s="5"/>
      <c r="E48" s="5"/>
      <c r="F48" s="5"/>
      <c r="G48" s="5"/>
      <c r="H48" s="6"/>
      <c r="I48" s="4"/>
      <c r="J48" s="5"/>
      <c r="K48" s="5"/>
      <c r="L48" s="5"/>
      <c r="M48" s="5"/>
      <c r="N48" s="6"/>
      <c r="O48" s="126">
        <v>1</v>
      </c>
      <c r="P48" s="127">
        <v>7</v>
      </c>
      <c r="Q48" s="5">
        <v>0</v>
      </c>
      <c r="R48" s="5">
        <v>1</v>
      </c>
      <c r="S48" s="5">
        <v>8</v>
      </c>
      <c r="T48" s="6">
        <v>0</v>
      </c>
    </row>
    <row r="49" spans="1:20" ht="15" x14ac:dyDescent="0.25">
      <c r="B49" s="130" t="s">
        <v>81</v>
      </c>
      <c r="C49" s="119">
        <v>3</v>
      </c>
      <c r="D49" s="120">
        <v>42</v>
      </c>
      <c r="E49" s="120">
        <v>4</v>
      </c>
      <c r="F49" s="120">
        <v>2</v>
      </c>
      <c r="G49" s="120">
        <v>48</v>
      </c>
      <c r="H49" s="121">
        <v>0</v>
      </c>
      <c r="I49" s="119">
        <v>9</v>
      </c>
      <c r="J49" s="120">
        <v>55</v>
      </c>
      <c r="K49" s="120">
        <v>0</v>
      </c>
      <c r="L49" s="120">
        <v>11</v>
      </c>
      <c r="M49" s="120">
        <v>21</v>
      </c>
      <c r="N49" s="121">
        <v>0</v>
      </c>
      <c r="O49" s="4">
        <v>0</v>
      </c>
      <c r="P49" s="5">
        <v>0</v>
      </c>
      <c r="Q49" s="120">
        <v>0</v>
      </c>
      <c r="R49" s="58"/>
      <c r="S49" s="58"/>
      <c r="T49" s="59"/>
    </row>
    <row r="50" spans="1:20" ht="15" x14ac:dyDescent="0.25">
      <c r="B50" s="130" t="s">
        <v>82</v>
      </c>
      <c r="C50" s="123"/>
      <c r="D50" s="124"/>
      <c r="E50" s="124"/>
      <c r="F50" s="124"/>
      <c r="G50" s="124"/>
      <c r="H50" s="125"/>
      <c r="I50" s="123"/>
      <c r="J50" s="124"/>
      <c r="K50" s="124"/>
      <c r="L50" s="124"/>
      <c r="M50" s="124"/>
      <c r="N50" s="125"/>
      <c r="O50" s="119">
        <v>4</v>
      </c>
      <c r="P50" s="120">
        <v>30</v>
      </c>
      <c r="Q50" s="120">
        <v>320</v>
      </c>
      <c r="R50" s="5">
        <v>3</v>
      </c>
      <c r="S50" s="5">
        <v>34</v>
      </c>
      <c r="T50" s="6">
        <v>0</v>
      </c>
    </row>
    <row r="51" spans="1:20" ht="15" x14ac:dyDescent="0.25">
      <c r="B51" s="130" t="s">
        <v>73</v>
      </c>
      <c r="C51" s="123"/>
      <c r="D51" s="124"/>
      <c r="E51" s="124"/>
      <c r="F51" s="124"/>
      <c r="G51" s="124"/>
      <c r="H51" s="125"/>
      <c r="I51" s="123"/>
      <c r="J51" s="124"/>
      <c r="K51" s="124"/>
      <c r="L51" s="120">
        <v>6</v>
      </c>
      <c r="M51" s="120">
        <v>11</v>
      </c>
      <c r="N51" s="121">
        <v>67</v>
      </c>
      <c r="O51" s="119">
        <v>4</v>
      </c>
      <c r="P51" s="120">
        <v>9</v>
      </c>
      <c r="Q51" s="120">
        <v>210</v>
      </c>
      <c r="R51" s="5">
        <v>2</v>
      </c>
      <c r="S51" s="5">
        <v>7</v>
      </c>
      <c r="T51" s="6">
        <v>0</v>
      </c>
    </row>
    <row r="52" spans="1:20" ht="15" x14ac:dyDescent="0.25">
      <c r="B52" s="130" t="s">
        <v>48</v>
      </c>
      <c r="C52" s="119">
        <v>3</v>
      </c>
      <c r="D52" s="120">
        <v>8</v>
      </c>
      <c r="E52" s="120">
        <v>7</v>
      </c>
      <c r="F52" s="120">
        <v>6</v>
      </c>
      <c r="G52" s="120">
        <v>15</v>
      </c>
      <c r="H52" s="121">
        <v>10</v>
      </c>
      <c r="I52" s="119">
        <v>8</v>
      </c>
      <c r="J52" s="120">
        <v>8</v>
      </c>
      <c r="K52" s="120">
        <v>6</v>
      </c>
      <c r="L52" s="22"/>
      <c r="M52" s="22"/>
      <c r="N52" s="23"/>
      <c r="O52" s="123"/>
      <c r="P52" s="124"/>
      <c r="Q52" s="124"/>
      <c r="R52" s="65"/>
      <c r="S52" s="65"/>
      <c r="T52" s="23"/>
    </row>
    <row r="53" spans="1:20" ht="15" x14ac:dyDescent="0.25">
      <c r="B53" s="131" t="s">
        <v>91</v>
      </c>
      <c r="C53" s="128"/>
      <c r="D53" s="129"/>
      <c r="E53" s="129"/>
      <c r="F53" s="129"/>
      <c r="G53" s="129"/>
      <c r="H53" s="132"/>
      <c r="I53" s="128"/>
      <c r="J53" s="129"/>
      <c r="K53" s="129"/>
      <c r="L53" s="61"/>
      <c r="M53" s="61"/>
      <c r="N53" s="62"/>
      <c r="O53" s="128"/>
      <c r="P53" s="129"/>
      <c r="Q53" s="129"/>
      <c r="R53" s="68">
        <v>1</v>
      </c>
      <c r="S53" s="68">
        <v>10</v>
      </c>
      <c r="T53" s="67">
        <v>0</v>
      </c>
    </row>
    <row r="54" spans="1:20" ht="15" x14ac:dyDescent="0.25">
      <c r="B54" s="131" t="s">
        <v>92</v>
      </c>
      <c r="C54" s="128"/>
      <c r="D54" s="129"/>
      <c r="E54" s="129"/>
      <c r="F54" s="129"/>
      <c r="G54" s="129"/>
      <c r="H54" s="132"/>
      <c r="I54" s="128"/>
      <c r="J54" s="129"/>
      <c r="K54" s="129"/>
      <c r="L54" s="61"/>
      <c r="M54" s="61"/>
      <c r="N54" s="62"/>
      <c r="O54" s="128"/>
      <c r="P54" s="129"/>
      <c r="Q54" s="129"/>
      <c r="R54" s="68">
        <v>0</v>
      </c>
      <c r="S54" s="68">
        <v>3</v>
      </c>
      <c r="T54" s="67">
        <v>0</v>
      </c>
    </row>
    <row r="55" spans="1:20" ht="15.75" thickBot="1" x14ac:dyDescent="0.3">
      <c r="B55" s="131" t="s">
        <v>93</v>
      </c>
      <c r="C55" s="128"/>
      <c r="D55" s="129"/>
      <c r="E55" s="129"/>
      <c r="F55" s="129"/>
      <c r="G55" s="129"/>
      <c r="H55" s="132"/>
      <c r="I55" s="128"/>
      <c r="J55" s="129"/>
      <c r="K55" s="129"/>
      <c r="L55" s="61"/>
      <c r="M55" s="61"/>
      <c r="N55" s="62"/>
      <c r="O55" s="128"/>
      <c r="P55" s="129"/>
      <c r="Q55" s="129"/>
      <c r="R55" s="68">
        <v>0</v>
      </c>
      <c r="S55" s="68">
        <v>11</v>
      </c>
      <c r="T55" s="67">
        <v>0</v>
      </c>
    </row>
    <row r="56" spans="1:20" ht="15.75" thickBot="1" x14ac:dyDescent="0.25">
      <c r="B56" s="39" t="s">
        <v>20</v>
      </c>
      <c r="C56" s="40">
        <f t="shared" ref="C56:Q56" si="0">SUM(C15:C52)</f>
        <v>120</v>
      </c>
      <c r="D56" s="41">
        <f t="shared" si="0"/>
        <v>446</v>
      </c>
      <c r="E56" s="41">
        <f t="shared" si="0"/>
        <v>8396</v>
      </c>
      <c r="F56" s="41">
        <f t="shared" si="0"/>
        <v>133</v>
      </c>
      <c r="G56" s="41">
        <f t="shared" si="0"/>
        <v>493</v>
      </c>
      <c r="H56" s="42">
        <f t="shared" si="0"/>
        <v>8703</v>
      </c>
      <c r="I56" s="40">
        <f t="shared" si="0"/>
        <v>120</v>
      </c>
      <c r="J56" s="41">
        <f t="shared" si="0"/>
        <v>462</v>
      </c>
      <c r="K56" s="41">
        <f t="shared" si="0"/>
        <v>16248</v>
      </c>
      <c r="L56" s="41">
        <f t="shared" si="0"/>
        <v>193</v>
      </c>
      <c r="M56" s="41">
        <f t="shared" si="0"/>
        <v>495</v>
      </c>
      <c r="N56" s="43">
        <f t="shared" si="0"/>
        <v>11711</v>
      </c>
      <c r="O56" s="69">
        <f t="shared" si="0"/>
        <v>203</v>
      </c>
      <c r="P56" s="70">
        <f t="shared" si="0"/>
        <v>503</v>
      </c>
      <c r="Q56" s="71">
        <f t="shared" si="0"/>
        <v>10151</v>
      </c>
      <c r="R56" s="69">
        <f>SUM(R15:R55)</f>
        <v>200</v>
      </c>
      <c r="S56" s="70">
        <f>SUM(S15:S55)</f>
        <v>528</v>
      </c>
      <c r="T56" s="71">
        <f>SUM(T15:T55)</f>
        <v>8204</v>
      </c>
    </row>
    <row r="57" spans="1:20" ht="15" x14ac:dyDescent="0.2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 x14ac:dyDescent="0.2">
      <c r="A58" s="12" t="s">
        <v>78</v>
      </c>
    </row>
    <row r="59" spans="1:20" ht="15.75" customHeight="1" thickBot="1" x14ac:dyDescent="0.25"/>
    <row r="60" spans="1:20" ht="15" customHeight="1" thickBot="1" x14ac:dyDescent="0.25">
      <c r="C60" s="105" t="s">
        <v>6</v>
      </c>
      <c r="D60" s="106"/>
      <c r="E60" s="106"/>
      <c r="F60" s="106"/>
      <c r="G60" s="106"/>
      <c r="H60" s="107"/>
    </row>
    <row r="61" spans="1:20" ht="22.5" customHeight="1" thickBot="1" x14ac:dyDescent="0.25">
      <c r="B61" s="44" t="s">
        <v>7</v>
      </c>
      <c r="C61" s="45" t="s">
        <v>51</v>
      </c>
      <c r="D61" s="46" t="s">
        <v>52</v>
      </c>
      <c r="E61" s="45" t="s">
        <v>61</v>
      </c>
      <c r="F61" s="46" t="s">
        <v>62</v>
      </c>
      <c r="G61" s="45" t="s">
        <v>76</v>
      </c>
      <c r="H61" s="46" t="s">
        <v>77</v>
      </c>
    </row>
    <row r="62" spans="1:20" ht="15.75" thickBot="1" x14ac:dyDescent="0.25">
      <c r="B62" s="72" t="s">
        <v>8</v>
      </c>
      <c r="C62" s="73">
        <f t="shared" ref="C62" si="1">SUM(C63:C72)</f>
        <v>120</v>
      </c>
      <c r="D62" s="73">
        <f>SUM(D63:D72)</f>
        <v>133</v>
      </c>
      <c r="E62" s="73">
        <f t="shared" ref="E62:G62" si="2">SUM(E63:E72)</f>
        <v>120</v>
      </c>
      <c r="F62" s="73">
        <f>SUM(F63:F72)</f>
        <v>193</v>
      </c>
      <c r="G62" s="73">
        <f t="shared" si="2"/>
        <v>203</v>
      </c>
      <c r="H62" s="73">
        <f>SUM(H63:H72)</f>
        <v>200</v>
      </c>
    </row>
    <row r="63" spans="1:20" x14ac:dyDescent="0.2">
      <c r="B63" s="7" t="s">
        <v>15</v>
      </c>
      <c r="C63" s="1">
        <v>25</v>
      </c>
      <c r="D63" s="3">
        <v>14</v>
      </c>
      <c r="E63" s="1">
        <v>19</v>
      </c>
      <c r="F63" s="3">
        <v>22</v>
      </c>
      <c r="G63" s="1">
        <v>18</v>
      </c>
      <c r="H63" s="3">
        <v>8</v>
      </c>
    </row>
    <row r="64" spans="1:20" x14ac:dyDescent="0.2">
      <c r="B64" s="8" t="s">
        <v>10</v>
      </c>
      <c r="C64" s="4">
        <v>7</v>
      </c>
      <c r="D64" s="6">
        <v>9</v>
      </c>
      <c r="E64" s="4">
        <v>10</v>
      </c>
      <c r="F64" s="6">
        <v>11</v>
      </c>
      <c r="G64" s="4">
        <v>13</v>
      </c>
      <c r="H64" s="6">
        <v>9</v>
      </c>
    </row>
    <row r="65" spans="1:13" x14ac:dyDescent="0.2">
      <c r="B65" s="8" t="s">
        <v>12</v>
      </c>
      <c r="C65" s="4">
        <v>37</v>
      </c>
      <c r="D65" s="6">
        <v>23</v>
      </c>
      <c r="E65" s="4">
        <v>22</v>
      </c>
      <c r="F65" s="6">
        <v>53</v>
      </c>
      <c r="G65" s="4">
        <v>35</v>
      </c>
      <c r="H65" s="6">
        <v>41</v>
      </c>
    </row>
    <row r="66" spans="1:13" ht="14.25" customHeight="1" x14ac:dyDescent="0.2">
      <c r="B66" s="8" t="s">
        <v>9</v>
      </c>
      <c r="C66" s="4">
        <v>22</v>
      </c>
      <c r="D66" s="6">
        <v>19</v>
      </c>
      <c r="E66" s="4">
        <v>6</v>
      </c>
      <c r="F66" s="6">
        <v>23</v>
      </c>
      <c r="G66" s="4">
        <v>40</v>
      </c>
      <c r="H66" s="6">
        <v>50</v>
      </c>
    </row>
    <row r="67" spans="1:13" ht="14.25" customHeight="1" x14ac:dyDescent="0.2">
      <c r="B67" s="8" t="s">
        <v>11</v>
      </c>
      <c r="C67" s="4">
        <v>5</v>
      </c>
      <c r="D67" s="6">
        <v>7</v>
      </c>
      <c r="E67" s="4">
        <v>2</v>
      </c>
      <c r="F67" s="6">
        <v>1</v>
      </c>
      <c r="G67" s="4">
        <v>11</v>
      </c>
      <c r="H67" s="6">
        <v>11</v>
      </c>
    </row>
    <row r="68" spans="1:13" x14ac:dyDescent="0.2">
      <c r="B68" s="8" t="s">
        <v>19</v>
      </c>
      <c r="C68" s="4">
        <v>13</v>
      </c>
      <c r="D68" s="6">
        <v>18</v>
      </c>
      <c r="E68" s="4">
        <v>14</v>
      </c>
      <c r="F68" s="6">
        <v>17</v>
      </c>
      <c r="G68" s="4">
        <v>15</v>
      </c>
      <c r="H68" s="6">
        <v>14</v>
      </c>
    </row>
    <row r="69" spans="1:13" x14ac:dyDescent="0.2">
      <c r="B69" s="8" t="s">
        <v>13</v>
      </c>
      <c r="C69" s="4">
        <v>11</v>
      </c>
      <c r="D69" s="6">
        <v>21</v>
      </c>
      <c r="E69" s="4">
        <v>10</v>
      </c>
      <c r="F69" s="6">
        <v>15</v>
      </c>
      <c r="G69" s="4">
        <v>12</v>
      </c>
      <c r="H69" s="6">
        <v>8</v>
      </c>
    </row>
    <row r="70" spans="1:13" x14ac:dyDescent="0.2">
      <c r="B70" s="8" t="s">
        <v>59</v>
      </c>
      <c r="C70" s="21"/>
      <c r="D70" s="6">
        <v>14</v>
      </c>
      <c r="E70" s="4">
        <v>14</v>
      </c>
      <c r="F70" s="6">
        <v>28</v>
      </c>
      <c r="G70" s="4">
        <v>28</v>
      </c>
      <c r="H70" s="6">
        <v>48</v>
      </c>
    </row>
    <row r="71" spans="1:13" x14ac:dyDescent="0.2">
      <c r="B71" s="8" t="s">
        <v>63</v>
      </c>
      <c r="C71" s="21"/>
      <c r="D71" s="23"/>
      <c r="E71" s="4">
        <v>11</v>
      </c>
      <c r="F71" s="6">
        <v>15</v>
      </c>
      <c r="G71" s="4">
        <v>22</v>
      </c>
      <c r="H71" s="6">
        <v>4</v>
      </c>
    </row>
    <row r="72" spans="1:13" ht="15" thickBot="1" x14ac:dyDescent="0.25">
      <c r="B72" s="9" t="s">
        <v>60</v>
      </c>
      <c r="C72" s="36"/>
      <c r="D72" s="37">
        <v>8</v>
      </c>
      <c r="E72" s="51">
        <v>12</v>
      </c>
      <c r="F72" s="37">
        <v>8</v>
      </c>
      <c r="G72" s="51">
        <v>9</v>
      </c>
      <c r="H72" s="37">
        <v>7</v>
      </c>
    </row>
    <row r="74" spans="1:13" ht="15" thickBot="1" x14ac:dyDescent="0.25">
      <c r="A74" s="12" t="s">
        <v>94</v>
      </c>
    </row>
    <row r="75" spans="1:13" ht="29.25" customHeight="1" thickBot="1" x14ac:dyDescent="0.25">
      <c r="F75" s="102" t="s">
        <v>96</v>
      </c>
      <c r="G75" s="103"/>
      <c r="H75" s="103"/>
      <c r="I75" s="103"/>
      <c r="J75" s="103"/>
      <c r="K75" s="104"/>
    </row>
    <row r="76" spans="1:13" ht="22.5" customHeight="1" thickBot="1" x14ac:dyDescent="0.25">
      <c r="B76" s="87" t="s">
        <v>95</v>
      </c>
      <c r="C76" s="88"/>
      <c r="D76" s="88"/>
      <c r="E76" s="89"/>
      <c r="F76" s="49" t="s">
        <v>51</v>
      </c>
      <c r="G76" s="50" t="s">
        <v>52</v>
      </c>
      <c r="H76" s="49" t="s">
        <v>61</v>
      </c>
      <c r="I76" s="50" t="s">
        <v>62</v>
      </c>
      <c r="J76" s="49" t="s">
        <v>76</v>
      </c>
      <c r="K76" s="50" t="s">
        <v>77</v>
      </c>
      <c r="L76" s="76"/>
      <c r="M76" s="77"/>
    </row>
    <row r="77" spans="1:13" ht="22.5" customHeight="1" thickBot="1" x14ac:dyDescent="0.25">
      <c r="B77" s="90" t="s">
        <v>46</v>
      </c>
      <c r="C77" s="91"/>
      <c r="D77" s="91"/>
      <c r="E77" s="92"/>
      <c r="F77" s="75">
        <f t="shared" ref="F77:G77" si="3">SUM(F78:F101)</f>
        <v>245</v>
      </c>
      <c r="G77" s="74">
        <f t="shared" si="3"/>
        <v>226</v>
      </c>
      <c r="H77" s="75">
        <f t="shared" ref="H77:J77" si="4">SUM(H78:H101)</f>
        <v>209</v>
      </c>
      <c r="I77" s="74">
        <f>SUM(I78:I101)</f>
        <v>210</v>
      </c>
      <c r="J77" s="75">
        <f t="shared" si="4"/>
        <v>194</v>
      </c>
      <c r="K77" s="74">
        <f>SUM(K78:K101)</f>
        <v>201</v>
      </c>
    </row>
    <row r="78" spans="1:13" ht="15.75" customHeight="1" x14ac:dyDescent="0.2">
      <c r="B78" s="93" t="s">
        <v>40</v>
      </c>
      <c r="C78" s="94"/>
      <c r="D78" s="94"/>
      <c r="E78" s="95"/>
      <c r="F78" s="16">
        <v>6</v>
      </c>
      <c r="G78" s="24">
        <v>6</v>
      </c>
      <c r="H78" s="16">
        <v>0</v>
      </c>
      <c r="I78" s="24">
        <v>2</v>
      </c>
      <c r="J78" s="16">
        <v>2</v>
      </c>
      <c r="K78" s="24">
        <v>5</v>
      </c>
    </row>
    <row r="79" spans="1:13" x14ac:dyDescent="0.2">
      <c r="B79" s="81" t="s">
        <v>43</v>
      </c>
      <c r="C79" s="82"/>
      <c r="D79" s="82"/>
      <c r="E79" s="83"/>
      <c r="F79" s="17">
        <v>8</v>
      </c>
      <c r="G79" s="25">
        <v>8</v>
      </c>
      <c r="H79" s="17">
        <v>0</v>
      </c>
      <c r="I79" s="25">
        <v>7</v>
      </c>
      <c r="J79" s="17">
        <v>6</v>
      </c>
      <c r="K79" s="25">
        <v>0</v>
      </c>
    </row>
    <row r="80" spans="1:13" x14ac:dyDescent="0.2">
      <c r="B80" s="81" t="s">
        <v>42</v>
      </c>
      <c r="C80" s="82"/>
      <c r="D80" s="82"/>
      <c r="E80" s="83"/>
      <c r="F80" s="18">
        <v>10</v>
      </c>
      <c r="G80" s="26">
        <v>10</v>
      </c>
      <c r="H80" s="18">
        <v>0</v>
      </c>
      <c r="I80" s="26">
        <v>10</v>
      </c>
      <c r="J80" s="18">
        <v>10</v>
      </c>
      <c r="K80" s="26">
        <v>3</v>
      </c>
    </row>
    <row r="81" spans="2:11" x14ac:dyDescent="0.2">
      <c r="B81" s="81" t="s">
        <v>41</v>
      </c>
      <c r="C81" s="82"/>
      <c r="D81" s="82"/>
      <c r="E81" s="83"/>
      <c r="F81" s="18">
        <v>10</v>
      </c>
      <c r="G81" s="26">
        <v>12</v>
      </c>
      <c r="H81" s="18">
        <v>10</v>
      </c>
      <c r="I81" s="26">
        <v>8</v>
      </c>
      <c r="J81" s="18">
        <v>8</v>
      </c>
      <c r="K81" s="26">
        <v>0</v>
      </c>
    </row>
    <row r="82" spans="2:11" x14ac:dyDescent="0.2">
      <c r="B82" s="81" t="s">
        <v>44</v>
      </c>
      <c r="C82" s="82"/>
      <c r="D82" s="82"/>
      <c r="E82" s="83"/>
      <c r="F82" s="18">
        <v>6</v>
      </c>
      <c r="G82" s="26">
        <v>8</v>
      </c>
      <c r="H82" s="18">
        <v>9</v>
      </c>
      <c r="I82" s="26">
        <v>10</v>
      </c>
      <c r="J82" s="18">
        <v>6</v>
      </c>
      <c r="K82" s="26">
        <v>8</v>
      </c>
    </row>
    <row r="83" spans="2:11" x14ac:dyDescent="0.2">
      <c r="B83" s="78" t="s">
        <v>23</v>
      </c>
      <c r="C83" s="79"/>
      <c r="D83" s="79"/>
      <c r="E83" s="80"/>
      <c r="F83" s="18">
        <v>11</v>
      </c>
      <c r="G83" s="26">
        <v>10</v>
      </c>
      <c r="H83" s="18">
        <v>7</v>
      </c>
      <c r="I83" s="26">
        <v>6</v>
      </c>
      <c r="J83" s="18">
        <v>6</v>
      </c>
      <c r="K83" s="26">
        <v>10</v>
      </c>
    </row>
    <row r="84" spans="2:11" x14ac:dyDescent="0.2">
      <c r="B84" s="78" t="s">
        <v>24</v>
      </c>
      <c r="C84" s="79"/>
      <c r="D84" s="79"/>
      <c r="E84" s="80"/>
      <c r="F84" s="18">
        <v>15</v>
      </c>
      <c r="G84" s="26">
        <v>22</v>
      </c>
      <c r="H84" s="18">
        <v>14</v>
      </c>
      <c r="I84" s="26">
        <v>10</v>
      </c>
      <c r="J84" s="18">
        <v>11</v>
      </c>
      <c r="K84" s="26">
        <v>0</v>
      </c>
    </row>
    <row r="85" spans="2:11" x14ac:dyDescent="0.2">
      <c r="B85" s="78" t="s">
        <v>25</v>
      </c>
      <c r="C85" s="79"/>
      <c r="D85" s="79"/>
      <c r="E85" s="80"/>
      <c r="F85" s="18">
        <v>11</v>
      </c>
      <c r="G85" s="26">
        <v>5</v>
      </c>
      <c r="H85" s="18">
        <v>6</v>
      </c>
      <c r="I85" s="26">
        <v>0</v>
      </c>
      <c r="J85" s="18">
        <v>11</v>
      </c>
      <c r="K85" s="26">
        <v>12</v>
      </c>
    </row>
    <row r="86" spans="2:11" x14ac:dyDescent="0.2">
      <c r="B86" s="78" t="s">
        <v>26</v>
      </c>
      <c r="C86" s="79"/>
      <c r="D86" s="79"/>
      <c r="E86" s="80"/>
      <c r="F86" s="18">
        <v>13</v>
      </c>
      <c r="G86" s="26">
        <v>10</v>
      </c>
      <c r="H86" s="18">
        <v>21</v>
      </c>
      <c r="I86" s="26">
        <v>16</v>
      </c>
      <c r="J86" s="18">
        <v>4</v>
      </c>
      <c r="K86" s="26">
        <v>16</v>
      </c>
    </row>
    <row r="87" spans="2:11" x14ac:dyDescent="0.2">
      <c r="B87" s="78" t="s">
        <v>27</v>
      </c>
      <c r="C87" s="79"/>
      <c r="D87" s="79"/>
      <c r="E87" s="80"/>
      <c r="F87" s="18">
        <v>9</v>
      </c>
      <c r="G87" s="26">
        <v>9</v>
      </c>
      <c r="H87" s="18">
        <v>10</v>
      </c>
      <c r="I87" s="26">
        <v>12</v>
      </c>
      <c r="J87" s="18">
        <v>12</v>
      </c>
      <c r="K87" s="26">
        <v>26</v>
      </c>
    </row>
    <row r="88" spans="2:11" x14ac:dyDescent="0.2">
      <c r="B88" s="78" t="s">
        <v>28</v>
      </c>
      <c r="C88" s="79"/>
      <c r="D88" s="79"/>
      <c r="E88" s="80"/>
      <c r="F88" s="18">
        <v>14</v>
      </c>
      <c r="G88" s="26">
        <v>4</v>
      </c>
      <c r="H88" s="18">
        <v>6</v>
      </c>
      <c r="I88" s="26">
        <v>3</v>
      </c>
      <c r="J88" s="18">
        <v>3</v>
      </c>
      <c r="K88" s="26">
        <v>0</v>
      </c>
    </row>
    <row r="89" spans="2:11" x14ac:dyDescent="0.2">
      <c r="B89" s="78" t="s">
        <v>74</v>
      </c>
      <c r="C89" s="79"/>
      <c r="D89" s="79"/>
      <c r="E89" s="80"/>
      <c r="F89" s="18">
        <v>15</v>
      </c>
      <c r="G89" s="26">
        <v>15</v>
      </c>
      <c r="H89" s="18">
        <v>13</v>
      </c>
      <c r="I89" s="26">
        <v>13</v>
      </c>
      <c r="J89" s="18">
        <v>13</v>
      </c>
      <c r="K89" s="26">
        <v>21</v>
      </c>
    </row>
    <row r="90" spans="2:11" x14ac:dyDescent="0.2">
      <c r="B90" s="78" t="s">
        <v>29</v>
      </c>
      <c r="C90" s="79"/>
      <c r="D90" s="79"/>
      <c r="E90" s="80"/>
      <c r="F90" s="18">
        <v>14</v>
      </c>
      <c r="G90" s="26">
        <v>5</v>
      </c>
      <c r="H90" s="18">
        <v>6</v>
      </c>
      <c r="I90" s="26">
        <v>11</v>
      </c>
      <c r="J90" s="18">
        <v>13</v>
      </c>
      <c r="K90" s="26">
        <v>6</v>
      </c>
    </row>
    <row r="91" spans="2:11" x14ac:dyDescent="0.2">
      <c r="B91" s="78" t="s">
        <v>30</v>
      </c>
      <c r="C91" s="79"/>
      <c r="D91" s="79"/>
      <c r="E91" s="80"/>
      <c r="F91" s="18">
        <v>15</v>
      </c>
      <c r="G91" s="26">
        <v>24</v>
      </c>
      <c r="H91" s="18">
        <v>22</v>
      </c>
      <c r="I91" s="26">
        <v>5</v>
      </c>
      <c r="J91" s="18">
        <v>5</v>
      </c>
      <c r="K91" s="26">
        <v>18</v>
      </c>
    </row>
    <row r="92" spans="2:11" x14ac:dyDescent="0.2">
      <c r="B92" s="78" t="s">
        <v>31</v>
      </c>
      <c r="C92" s="79"/>
      <c r="D92" s="79"/>
      <c r="E92" s="80"/>
      <c r="F92" s="18">
        <v>12</v>
      </c>
      <c r="G92" s="26">
        <v>8</v>
      </c>
      <c r="H92" s="18">
        <v>8</v>
      </c>
      <c r="I92" s="26">
        <v>9</v>
      </c>
      <c r="J92" s="18">
        <v>10</v>
      </c>
      <c r="K92" s="26">
        <v>0</v>
      </c>
    </row>
    <row r="93" spans="2:11" x14ac:dyDescent="0.2">
      <c r="B93" s="78" t="s">
        <v>32</v>
      </c>
      <c r="C93" s="79"/>
      <c r="D93" s="79"/>
      <c r="E93" s="80"/>
      <c r="F93" s="18">
        <v>6</v>
      </c>
      <c r="G93" s="26">
        <v>6</v>
      </c>
      <c r="H93" s="18">
        <v>6</v>
      </c>
      <c r="I93" s="26">
        <v>6</v>
      </c>
      <c r="J93" s="18">
        <v>7</v>
      </c>
      <c r="K93" s="26">
        <v>7</v>
      </c>
    </row>
    <row r="94" spans="2:11" x14ac:dyDescent="0.2">
      <c r="B94" s="78" t="s">
        <v>33</v>
      </c>
      <c r="C94" s="79"/>
      <c r="D94" s="79"/>
      <c r="E94" s="80"/>
      <c r="F94" s="18">
        <v>11</v>
      </c>
      <c r="G94" s="26">
        <v>10</v>
      </c>
      <c r="H94" s="18">
        <v>13</v>
      </c>
      <c r="I94" s="26">
        <v>10</v>
      </c>
      <c r="J94" s="18">
        <v>10</v>
      </c>
      <c r="K94" s="26">
        <v>15</v>
      </c>
    </row>
    <row r="95" spans="2:11" x14ac:dyDescent="0.2">
      <c r="B95" s="78" t="s">
        <v>88</v>
      </c>
      <c r="C95" s="79"/>
      <c r="D95" s="79"/>
      <c r="E95" s="80"/>
      <c r="F95" s="56"/>
      <c r="G95" s="57"/>
      <c r="H95" s="56"/>
      <c r="I95" s="57"/>
      <c r="J95" s="18">
        <v>13</v>
      </c>
      <c r="K95" s="26">
        <v>0</v>
      </c>
    </row>
    <row r="96" spans="2:11" x14ac:dyDescent="0.2">
      <c r="B96" s="81" t="s">
        <v>34</v>
      </c>
      <c r="C96" s="82"/>
      <c r="D96" s="82"/>
      <c r="E96" s="83"/>
      <c r="F96" s="18">
        <v>4</v>
      </c>
      <c r="G96" s="26">
        <v>0</v>
      </c>
      <c r="H96" s="18">
        <v>0</v>
      </c>
      <c r="I96" s="53">
        <v>0</v>
      </c>
      <c r="J96" s="18">
        <v>0</v>
      </c>
      <c r="K96" s="53">
        <v>0</v>
      </c>
    </row>
    <row r="97" spans="2:11" x14ac:dyDescent="0.2">
      <c r="B97" s="78" t="s">
        <v>35</v>
      </c>
      <c r="C97" s="79"/>
      <c r="D97" s="79"/>
      <c r="E97" s="80"/>
      <c r="F97" s="18">
        <v>15</v>
      </c>
      <c r="G97" s="26">
        <v>10</v>
      </c>
      <c r="H97" s="18">
        <v>14</v>
      </c>
      <c r="I97" s="26">
        <v>20</v>
      </c>
      <c r="J97" s="18">
        <v>20</v>
      </c>
      <c r="K97" s="26">
        <v>15</v>
      </c>
    </row>
    <row r="98" spans="2:11" x14ac:dyDescent="0.2">
      <c r="B98" s="78" t="s">
        <v>37</v>
      </c>
      <c r="C98" s="79"/>
      <c r="D98" s="79"/>
      <c r="E98" s="80"/>
      <c r="F98" s="18">
        <v>17</v>
      </c>
      <c r="G98" s="26">
        <v>17</v>
      </c>
      <c r="H98" s="18">
        <v>17</v>
      </c>
      <c r="I98" s="26">
        <v>21</v>
      </c>
      <c r="J98" s="18">
        <v>0</v>
      </c>
      <c r="K98" s="26">
        <v>15</v>
      </c>
    </row>
    <row r="99" spans="2:11" x14ac:dyDescent="0.2">
      <c r="B99" s="78" t="s">
        <v>36</v>
      </c>
      <c r="C99" s="79"/>
      <c r="D99" s="79"/>
      <c r="E99" s="80"/>
      <c r="F99" s="18">
        <v>16</v>
      </c>
      <c r="G99" s="26">
        <v>16</v>
      </c>
      <c r="H99" s="18">
        <v>16</v>
      </c>
      <c r="I99" s="26">
        <v>24</v>
      </c>
      <c r="J99" s="18">
        <v>13</v>
      </c>
      <c r="K99" s="26">
        <v>12</v>
      </c>
    </row>
    <row r="100" spans="2:11" x14ac:dyDescent="0.2">
      <c r="B100" s="78" t="s">
        <v>38</v>
      </c>
      <c r="C100" s="79"/>
      <c r="D100" s="79"/>
      <c r="E100" s="80"/>
      <c r="F100" s="19">
        <v>7</v>
      </c>
      <c r="G100" s="27">
        <v>11</v>
      </c>
      <c r="H100" s="19">
        <v>11</v>
      </c>
      <c r="I100" s="27">
        <v>6</v>
      </c>
      <c r="J100" s="19">
        <v>11</v>
      </c>
      <c r="K100" s="27">
        <v>12</v>
      </c>
    </row>
    <row r="101" spans="2:11" ht="15.75" customHeight="1" thickBot="1" x14ac:dyDescent="0.25">
      <c r="B101" s="96" t="s">
        <v>39</v>
      </c>
      <c r="C101" s="97"/>
      <c r="D101" s="97"/>
      <c r="E101" s="98"/>
      <c r="F101" s="20">
        <v>0</v>
      </c>
      <c r="G101" s="28">
        <v>0</v>
      </c>
      <c r="H101" s="20">
        <v>0</v>
      </c>
      <c r="I101" s="54">
        <v>1</v>
      </c>
      <c r="J101" s="20">
        <v>0</v>
      </c>
      <c r="K101" s="54">
        <v>0</v>
      </c>
    </row>
    <row r="102" spans="2:11" s="13" customFormat="1" ht="15.75" customHeight="1" x14ac:dyDescent="0.25"/>
  </sheetData>
  <sheetProtection algorithmName="SHA-512" hashValue="HIbcyeP2lBdaT5kreJlo0YheFmrs6ztM+myvZVhlG5R1dd+dzxcatOTxfRuMNJV9PQbfDQMY2Exe4NdW7a9Wjw==" saltValue="fQU+hcYYAeCvVCXf5HbnkA==" spinCount="100000" sheet="1" objects="1" scenarios="1"/>
  <mergeCells count="49">
    <mergeCell ref="F12:H12"/>
    <mergeCell ref="C13:C14"/>
    <mergeCell ref="D13:E13"/>
    <mergeCell ref="F13:F14"/>
    <mergeCell ref="G13:H13"/>
    <mergeCell ref="C11:T11"/>
    <mergeCell ref="F75:K75"/>
    <mergeCell ref="C60:H60"/>
    <mergeCell ref="O12:Q12"/>
    <mergeCell ref="R12:T12"/>
    <mergeCell ref="O13:O14"/>
    <mergeCell ref="P13:Q13"/>
    <mergeCell ref="R13:R14"/>
    <mergeCell ref="S13:T13"/>
    <mergeCell ref="I12:K12"/>
    <mergeCell ref="L12:N12"/>
    <mergeCell ref="I13:I14"/>
    <mergeCell ref="J13:K13"/>
    <mergeCell ref="L13:L14"/>
    <mergeCell ref="M13:N13"/>
    <mergeCell ref="C12:E12"/>
    <mergeCell ref="B97:E97"/>
    <mergeCell ref="B98:E98"/>
    <mergeCell ref="B99:E99"/>
    <mergeCell ref="B100:E100"/>
    <mergeCell ref="B101:E101"/>
    <mergeCell ref="B96:E96"/>
    <mergeCell ref="B12:B14"/>
    <mergeCell ref="B76:E76"/>
    <mergeCell ref="B77:E77"/>
    <mergeCell ref="B78:E78"/>
    <mergeCell ref="B79:E79"/>
    <mergeCell ref="B80:E80"/>
    <mergeCell ref="B81:E81"/>
    <mergeCell ref="B82:E82"/>
    <mergeCell ref="B83:E83"/>
    <mergeCell ref="B95:E95"/>
    <mergeCell ref="L76:M76"/>
    <mergeCell ref="B91:E91"/>
    <mergeCell ref="B92:E92"/>
    <mergeCell ref="B93:E93"/>
    <mergeCell ref="B94:E94"/>
    <mergeCell ref="B84:E84"/>
    <mergeCell ref="B85:E85"/>
    <mergeCell ref="B86:E86"/>
    <mergeCell ref="B87:E87"/>
    <mergeCell ref="B88:E88"/>
    <mergeCell ref="B89:E89"/>
    <mergeCell ref="B90:E90"/>
  </mergeCells>
  <phoneticPr fontId="7" type="noConversion"/>
  <pageMargins left="0.7" right="0.7" top="0.75" bottom="0.75" header="0.3" footer="0.3"/>
  <pageSetup scale="30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B19E6B-6064-44EF-A339-FFF20951D33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E41246-69D3-49B8-9765-25F6BF4AA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2B385A-EF64-47D3-855E-BD2EC0D1C9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Grupos Estudiantiles</vt:lpstr>
      <vt:lpstr>'Grupos Estudiantiles'!Área_de_impresión</vt:lpstr>
    </vt:vector>
  </TitlesOfParts>
  <Company>Universidad DeLaSalle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Admvo</dc:creator>
  <cp:lastModifiedBy>Administrativo</cp:lastModifiedBy>
  <dcterms:created xsi:type="dcterms:W3CDTF">2012-10-15T18:07:34Z</dcterms:created>
  <dcterms:modified xsi:type="dcterms:W3CDTF">2022-01-31T15:24:27Z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