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240" yWindow="30" windowWidth="15600" windowHeight="7425"/>
  </bookViews>
  <sheets>
    <sheet name="Servicios Comunidad" sheetId="1" r:id="rId1"/>
  </sheets>
  <definedNames>
    <definedName name="_xlnm.Print_Area" localSheetId="0">'Servicios Comunidad'!$A$8:$U$17</definedName>
  </definedNames>
  <calcPr calcId="162913"/>
</workbook>
</file>

<file path=xl/calcChain.xml><?xml version="1.0" encoding="utf-8"?>
<calcChain xmlns="http://schemas.openxmlformats.org/spreadsheetml/2006/main">
  <c r="R61" i="1" l="1"/>
  <c r="Q44" i="1" l="1"/>
  <c r="P44" i="1"/>
  <c r="O44" i="1"/>
  <c r="Q39" i="1"/>
  <c r="P39" i="1"/>
  <c r="O39" i="1"/>
  <c r="Q31" i="1" l="1"/>
  <c r="P31" i="1"/>
  <c r="O31" i="1"/>
  <c r="T61" i="1" l="1"/>
  <c r="S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T55" i="1" l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T47" i="1" l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T44" i="1"/>
  <c r="S44" i="1"/>
  <c r="R44" i="1"/>
  <c r="N44" i="1"/>
  <c r="M44" i="1"/>
  <c r="L44" i="1"/>
  <c r="K44" i="1"/>
  <c r="J44" i="1"/>
  <c r="I44" i="1"/>
  <c r="H44" i="1"/>
  <c r="G44" i="1"/>
  <c r="F44" i="1"/>
  <c r="E44" i="1"/>
  <c r="D44" i="1"/>
  <c r="C44" i="1"/>
  <c r="T39" i="1"/>
  <c r="S39" i="1"/>
  <c r="R39" i="1"/>
  <c r="N39" i="1"/>
  <c r="M39" i="1"/>
  <c r="L39" i="1"/>
  <c r="K39" i="1"/>
  <c r="J39" i="1"/>
  <c r="I39" i="1"/>
  <c r="H39" i="1"/>
  <c r="G39" i="1"/>
  <c r="F39" i="1"/>
  <c r="E39" i="1"/>
  <c r="D39" i="1"/>
  <c r="C39" i="1"/>
  <c r="T31" i="1" l="1"/>
  <c r="S31" i="1"/>
  <c r="R31" i="1"/>
  <c r="N31" i="1"/>
  <c r="M31" i="1"/>
  <c r="L31" i="1"/>
  <c r="K31" i="1"/>
  <c r="J31" i="1"/>
  <c r="I31" i="1"/>
  <c r="H31" i="1"/>
  <c r="G31" i="1"/>
  <c r="F31" i="1"/>
  <c r="E31" i="1"/>
  <c r="D31" i="1"/>
  <c r="C31" i="1"/>
  <c r="T27" i="1" l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17" i="1" l="1"/>
  <c r="Q17" i="1" l="1"/>
  <c r="P17" i="1"/>
  <c r="O17" i="1"/>
  <c r="T17" i="1" l="1"/>
  <c r="R17" i="1"/>
  <c r="N17" i="1" l="1"/>
  <c r="M17" i="1"/>
  <c r="L17" i="1"/>
  <c r="K17" i="1"/>
  <c r="J17" i="1"/>
  <c r="I17" i="1"/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<sst xmlns="http://schemas.openxmlformats.org/spreadsheetml/2006/main" count="77" uniqueCount="54">
  <si>
    <t>SERVICIOS PARA LA COMUNIDAD</t>
  </si>
  <si>
    <t>TIPO DE SERVICIO</t>
  </si>
  <si>
    <t>Personas Beneficiadas</t>
  </si>
  <si>
    <t>No. de Servicios</t>
  </si>
  <si>
    <t>Alumnos participantes</t>
  </si>
  <si>
    <t>PERÍODOS</t>
  </si>
  <si>
    <t>Asesoría</t>
  </si>
  <si>
    <t>Canalización</t>
  </si>
  <si>
    <t>Trámite Legal</t>
  </si>
  <si>
    <t>Total</t>
  </si>
  <si>
    <t>Despacho de Asesoría Jurídica (Facultad de Derecho)</t>
  </si>
  <si>
    <t>Feb-Jun 2019</t>
  </si>
  <si>
    <t>Ago-Dic 2019</t>
  </si>
  <si>
    <t>Feb-Jun 2020</t>
  </si>
  <si>
    <t>Ago-Dic 2020</t>
  </si>
  <si>
    <t>Feb-Jun 2021</t>
  </si>
  <si>
    <t>Ago-Dic 2021</t>
  </si>
  <si>
    <t>COMPARATIVO DE ATENCIÓN EXTERNA 2019-2021</t>
  </si>
  <si>
    <t>Centro de Desarrollo Humano (Facultad de Ciencias Sociales y Humanidades Campestre)</t>
  </si>
  <si>
    <t>Orientación Psicológica</t>
  </si>
  <si>
    <t>Orientación Vocacional</t>
  </si>
  <si>
    <t>Terapia Familiar</t>
  </si>
  <si>
    <t>Evaluación Psicológica</t>
  </si>
  <si>
    <t>Talleres cortos o pláticas</t>
  </si>
  <si>
    <t>Talleres de 2 o 6 sesiones</t>
  </si>
  <si>
    <t xml:space="preserve">Otros apoyo mesas de trabajo (Parque de Innovación) </t>
  </si>
  <si>
    <t>Evaluación de Alumnos UTL</t>
  </si>
  <si>
    <t>Despacho de Asesoría Fiscal y Empresarial (Facultad de Negocios)</t>
  </si>
  <si>
    <t>Asesoría Fiscal</t>
  </si>
  <si>
    <t>Asesoría Empresarial</t>
  </si>
  <si>
    <t>Servicio en Clínicas Odontológicas (Facultad de Odontología)</t>
  </si>
  <si>
    <t>Clínica Campestre</t>
  </si>
  <si>
    <t>Clínica Juan Alonso de Torres (CIRO)</t>
  </si>
  <si>
    <t>Clínica Juan Alonso de Torres (Maestría en Ortodoncia)</t>
  </si>
  <si>
    <t>Clínica Satélite (Maestría en Odontología Pediátrica)</t>
  </si>
  <si>
    <t>Clínica Especialidad en Endodoncia</t>
  </si>
  <si>
    <t>Clínica Especialidad en Prostodoncia e Implantología</t>
  </si>
  <si>
    <t>Brigada de Salud Oral (Facultad de Odontología)</t>
  </si>
  <si>
    <t xml:space="preserve">Brigada en comunidades de San Felipe, Gto. </t>
  </si>
  <si>
    <t>Brigada en comunidades Ayahualulco Veracruz (1 semana en Julio)</t>
  </si>
  <si>
    <t>Actividades asistenciales  en la Asociación Mexicana de Diabetes en Guanajuato, A.C.</t>
  </si>
  <si>
    <t>Unidad Odontológica Móvil (Facultad de Odontología)</t>
  </si>
  <si>
    <t>Servicio en Unidad Móvil</t>
  </si>
  <si>
    <t>Clínica Veterinaria (Escuela de Veterinaria)</t>
  </si>
  <si>
    <t>Consulta</t>
  </si>
  <si>
    <t>Cirugía</t>
  </si>
  <si>
    <t>Imagenología</t>
  </si>
  <si>
    <t>Fauna silvestre</t>
  </si>
  <si>
    <t>Patologia Clínica</t>
  </si>
  <si>
    <t>Hospitalizacion</t>
  </si>
  <si>
    <t>Despachos de Asesorías en Campus Salamanca</t>
  </si>
  <si>
    <t>Asesoría Jurídica</t>
  </si>
  <si>
    <t>Asesoría Psicológica</t>
  </si>
  <si>
    <t>Estudiantes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</si>
</sst>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7" fillId="4" borderId="13" xfId="0" applyFont="1" applyFill="1" applyBorder="1" applyAlignment="1" applyProtection="1">
      <alignment horizontal="center"/>
      <protection hidden="1"/>
    </xf>
    <xf numFmtId="0" fontId="7" fillId="4" borderId="14" xfId="0" applyFont="1" applyFill="1" applyBorder="1" applyAlignment="1" applyProtection="1">
      <alignment horizontal="center"/>
      <protection hidden="1"/>
    </xf>
    <xf numFmtId="0" fontId="7" fillId="4" borderId="15" xfId="0" applyFont="1" applyFill="1" applyBorder="1" applyAlignment="1" applyProtection="1">
      <alignment horizontal="center"/>
      <protection hidden="1"/>
    </xf>
    <xf numFmtId="0" fontId="2" fillId="3" borderId="19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2" fillId="3" borderId="21" xfId="0" applyFon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6" fillId="3" borderId="29" xfId="0" applyFont="1" applyFill="1" applyBorder="1" applyAlignment="1" applyProtection="1">
      <alignment horizontal="center" vertical="center" wrapText="1"/>
      <protection hidden="1"/>
    </xf>
    <xf numFmtId="0" fontId="6" fillId="3" borderId="30" xfId="0" applyFont="1" applyFill="1" applyBorder="1" applyAlignment="1" applyProtection="1">
      <alignment horizontal="center" vertical="center" wrapText="1"/>
      <protection hidden="1"/>
    </xf>
    <xf numFmtId="0" fontId="6" fillId="3" borderId="38" xfId="0" applyFont="1" applyFill="1" applyBorder="1" applyAlignment="1" applyProtection="1">
      <alignment horizontal="center" vertical="center" wrapText="1"/>
      <protection hidden="1"/>
    </xf>
    <xf numFmtId="0" fontId="6" fillId="3" borderId="31" xfId="0" applyFont="1" applyFill="1" applyBorder="1" applyAlignment="1" applyProtection="1">
      <alignment horizontal="center" vertical="center" wrapText="1"/>
      <protection hidden="1"/>
    </xf>
    <xf numFmtId="0" fontId="3" fillId="4" borderId="13" xfId="0" applyFont="1" applyFill="1" applyBorder="1" applyProtection="1">
      <protection hidden="1"/>
    </xf>
    <xf numFmtId="0" fontId="7" fillId="4" borderId="14" xfId="0" applyFont="1" applyFill="1" applyBorder="1" applyAlignment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7" fillId="4" borderId="15" xfId="0" applyFont="1" applyFill="1" applyBorder="1" applyAlignment="1" applyProtection="1">
      <protection hidden="1"/>
    </xf>
    <xf numFmtId="0" fontId="1" fillId="2" borderId="16" xfId="0" applyFont="1" applyFill="1" applyBorder="1" applyProtection="1"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" fillId="3" borderId="28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12" xfId="0" applyFont="1" applyFill="1" applyBorder="1" applyAlignment="1" applyProtection="1">
      <alignment horizontal="center"/>
      <protection hidden="1"/>
    </xf>
    <xf numFmtId="0" fontId="1" fillId="5" borderId="11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Protection="1"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" fillId="5" borderId="7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8" fillId="6" borderId="13" xfId="0" applyFont="1" applyFill="1" applyBorder="1" applyAlignment="1" applyProtection="1">
      <alignment horizontal="right"/>
      <protection hidden="1"/>
    </xf>
    <xf numFmtId="0" fontId="8" fillId="6" borderId="13" xfId="0" applyFont="1" applyFill="1" applyBorder="1" applyAlignment="1" applyProtection="1">
      <alignment horizontal="center"/>
      <protection hidden="1"/>
    </xf>
    <xf numFmtId="0" fontId="8" fillId="6" borderId="22" xfId="0" applyFont="1" applyFill="1" applyBorder="1" applyAlignment="1" applyProtection="1">
      <alignment horizontal="center"/>
      <protection hidden="1"/>
    </xf>
    <xf numFmtId="0" fontId="8" fillId="6" borderId="10" xfId="0" applyFont="1" applyFill="1" applyBorder="1" applyAlignment="1" applyProtection="1">
      <alignment horizontal="center"/>
      <protection hidden="1"/>
    </xf>
    <xf numFmtId="0" fontId="8" fillId="6" borderId="8" xfId="0" applyFont="1" applyFill="1" applyBorder="1" applyAlignment="1" applyProtection="1">
      <alignment horizontal="center"/>
      <protection hidden="1"/>
    </xf>
    <xf numFmtId="0" fontId="8" fillId="6" borderId="9" xfId="0" applyFont="1" applyFill="1" applyBorder="1" applyAlignment="1" applyProtection="1">
      <alignment horizontal="center"/>
      <protection hidden="1"/>
    </xf>
    <xf numFmtId="0" fontId="8" fillId="6" borderId="25" xfId="0" applyFont="1" applyFill="1" applyBorder="1" applyAlignment="1" applyProtection="1">
      <alignment horizontal="center"/>
      <protection hidden="1"/>
    </xf>
    <xf numFmtId="0" fontId="8" fillId="6" borderId="26" xfId="0" applyFont="1" applyFill="1" applyBorder="1" applyAlignment="1" applyProtection="1">
      <alignment horizontal="center"/>
      <protection hidden="1"/>
    </xf>
    <xf numFmtId="0" fontId="8" fillId="6" borderId="27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8" fillId="6" borderId="14" xfId="0" applyFont="1" applyFill="1" applyBorder="1" applyAlignment="1" applyProtection="1">
      <alignment horizontal="center"/>
      <protection hidden="1"/>
    </xf>
    <xf numFmtId="0" fontId="1" fillId="2" borderId="29" xfId="0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Alignment="1" applyProtection="1">
      <alignment horizontal="center"/>
      <protection hidden="1"/>
    </xf>
    <xf numFmtId="0" fontId="1" fillId="2" borderId="31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left"/>
      <protection hidden="1"/>
    </xf>
    <xf numFmtId="3" fontId="1" fillId="2" borderId="2" xfId="0" applyNumberFormat="1" applyFont="1" applyFill="1" applyBorder="1" applyAlignment="1" applyProtection="1">
      <alignment horizontal="center"/>
      <protection hidden="1"/>
    </xf>
    <xf numFmtId="0" fontId="1" fillId="5" borderId="3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left"/>
      <protection hidden="1"/>
    </xf>
    <xf numFmtId="3" fontId="1" fillId="2" borderId="11" xfId="0" applyNumberFormat="1" applyFont="1" applyFill="1" applyBorder="1" applyAlignment="1" applyProtection="1">
      <alignment horizontal="center"/>
      <protection hidden="1"/>
    </xf>
    <xf numFmtId="1" fontId="1" fillId="2" borderId="11" xfId="0" applyNumberFormat="1" applyFont="1" applyFill="1" applyBorder="1" applyAlignment="1" applyProtection="1">
      <alignment horizontal="center"/>
      <protection hidden="1"/>
    </xf>
    <xf numFmtId="1" fontId="1" fillId="2" borderId="1" xfId="0" applyNumberFormat="1" applyFont="1" applyFill="1" applyBorder="1" applyAlignment="1" applyProtection="1">
      <alignment horizontal="center"/>
      <protection hidden="1"/>
    </xf>
    <xf numFmtId="1" fontId="1" fillId="2" borderId="12" xfId="0" applyNumberFormat="1" applyFont="1" applyFill="1" applyBorder="1" applyAlignment="1" applyProtection="1">
      <alignment horizontal="center"/>
      <protection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" fontId="1" fillId="5" borderId="12" xfId="0" applyNumberFormat="1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left"/>
      <protection hidden="1"/>
    </xf>
    <xf numFmtId="0" fontId="1" fillId="5" borderId="30" xfId="0" applyFont="1" applyFill="1" applyBorder="1" applyAlignment="1" applyProtection="1">
      <alignment horizontal="center"/>
      <protection hidden="1"/>
    </xf>
    <xf numFmtId="0" fontId="1" fillId="5" borderId="31" xfId="0" applyFont="1" applyFill="1" applyBorder="1" applyAlignment="1" applyProtection="1">
      <alignment horizontal="center"/>
      <protection hidden="1"/>
    </xf>
    <xf numFmtId="0" fontId="8" fillId="6" borderId="32" xfId="0" applyFont="1" applyFill="1" applyBorder="1" applyAlignment="1" applyProtection="1">
      <alignment horizontal="right"/>
      <protection hidden="1"/>
    </xf>
    <xf numFmtId="0" fontId="8" fillId="6" borderId="33" xfId="0" applyFont="1" applyFill="1" applyBorder="1" applyAlignment="1" applyProtection="1">
      <alignment horizontal="center"/>
      <protection hidden="1"/>
    </xf>
    <xf numFmtId="0" fontId="8" fillId="6" borderId="34" xfId="0" applyFont="1" applyFill="1" applyBorder="1" applyAlignment="1" applyProtection="1">
      <alignment horizontal="center"/>
      <protection hidden="1"/>
    </xf>
    <xf numFmtId="0" fontId="8" fillId="6" borderId="35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24" xfId="0" applyFont="1" applyFill="1" applyBorder="1" applyAlignment="1" applyProtection="1">
      <alignment horizontal="center"/>
      <protection hidden="1"/>
    </xf>
    <xf numFmtId="0" fontId="1" fillId="5" borderId="24" xfId="0" applyFont="1" applyFill="1" applyBorder="1" applyAlignment="1" applyProtection="1">
      <alignment horizontal="center"/>
      <protection hidden="1"/>
    </xf>
    <xf numFmtId="0" fontId="1" fillId="5" borderId="28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left" wrapText="1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5" borderId="30" xfId="0" applyFont="1" applyFill="1" applyBorder="1" applyAlignment="1" applyProtection="1">
      <alignment horizontal="center" vertical="center"/>
      <protection hidden="1"/>
    </xf>
    <xf numFmtId="0" fontId="1" fillId="5" borderId="31" xfId="0" applyFont="1" applyFill="1" applyBorder="1" applyAlignment="1" applyProtection="1">
      <alignment horizontal="center" vertical="center"/>
      <protection hidden="1"/>
    </xf>
    <xf numFmtId="0" fontId="8" fillId="6" borderId="32" xfId="0" applyFont="1" applyFill="1" applyBorder="1" applyAlignment="1" applyProtection="1">
      <alignment horizontal="center"/>
      <protection hidden="1"/>
    </xf>
    <xf numFmtId="0" fontId="1" fillId="2" borderId="36" xfId="0" applyFont="1" applyFill="1" applyBorder="1" applyAlignment="1" applyProtection="1">
      <alignment horizontal="left"/>
      <protection hidden="1"/>
    </xf>
    <xf numFmtId="0" fontId="1" fillId="2" borderId="34" xfId="0" applyFont="1" applyFill="1" applyBorder="1" applyAlignment="1" applyProtection="1">
      <alignment horizontal="center"/>
      <protection hidden="1"/>
    </xf>
    <xf numFmtId="0" fontId="1" fillId="2" borderId="35" xfId="0" applyFont="1" applyFill="1" applyBorder="1" applyAlignment="1" applyProtection="1">
      <alignment horizontal="center"/>
      <protection hidden="1"/>
    </xf>
    <xf numFmtId="0" fontId="1" fillId="2" borderId="37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left"/>
      <protection hidden="1"/>
    </xf>
    <xf numFmtId="0" fontId="1" fillId="5" borderId="5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1E61"/>
      <color rgb="FF9B1C2A"/>
      <color rgb="FFBFBFBF"/>
      <color rgb="FFA32037"/>
      <color rgb="FF9BA9B8"/>
      <color rgb="FFA79466"/>
      <color rgb="FFCAAC7C"/>
      <color rgb="FF1A2E3C"/>
      <color rgb="FFB1B3B4"/>
      <color rgb="FF782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667871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61"/>
  <sheetViews>
    <sheetView tabSelected="1" zoomScale="85" zoomScaleNormal="85" zoomScaleSheetLayoutView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11" sqref="B11:B12"/>
    </sheetView>
  </sheetViews>
  <sheetFormatPr baseColWidth="10" defaultRowHeight="15" x14ac:dyDescent="0.25"/>
  <cols>
    <col min="1" max="1" width="2.140625" style="3" customWidth="1"/>
    <col min="2" max="2" width="50.5703125" style="3" bestFit="1" customWidth="1"/>
    <col min="3" max="20" width="10.7109375" style="2" customWidth="1"/>
    <col min="21" max="21" width="4.7109375" style="3" customWidth="1"/>
    <col min="22" max="16384" width="11.42578125" style="3"/>
  </cols>
  <sheetData>
    <row r="8" spans="1:20" x14ac:dyDescent="0.25">
      <c r="A8" s="1" t="s">
        <v>0</v>
      </c>
      <c r="B8" s="1"/>
    </row>
    <row r="9" spans="1:20" ht="15.75" thickBot="1" x14ac:dyDescent="0.3">
      <c r="A9" s="4" t="s">
        <v>17</v>
      </c>
    </row>
    <row r="10" spans="1:20" ht="15.75" thickBot="1" x14ac:dyDescent="0.3">
      <c r="A10" s="4"/>
      <c r="B10" s="5"/>
      <c r="C10" s="6" t="s">
        <v>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/>
    </row>
    <row r="11" spans="1:20" x14ac:dyDescent="0.25">
      <c r="B11" s="9" t="s">
        <v>1</v>
      </c>
      <c r="C11" s="10" t="s">
        <v>11</v>
      </c>
      <c r="D11" s="11"/>
      <c r="E11" s="12"/>
      <c r="F11" s="11" t="s">
        <v>12</v>
      </c>
      <c r="G11" s="11"/>
      <c r="H11" s="13"/>
      <c r="I11" s="10" t="s">
        <v>13</v>
      </c>
      <c r="J11" s="11"/>
      <c r="K11" s="12"/>
      <c r="L11" s="11" t="s">
        <v>14</v>
      </c>
      <c r="M11" s="11"/>
      <c r="N11" s="13"/>
      <c r="O11" s="10" t="s">
        <v>15</v>
      </c>
      <c r="P11" s="11"/>
      <c r="Q11" s="12"/>
      <c r="R11" s="11" t="s">
        <v>16</v>
      </c>
      <c r="S11" s="11"/>
      <c r="T11" s="13"/>
    </row>
    <row r="12" spans="1:20" ht="23.25" thickBot="1" x14ac:dyDescent="0.3">
      <c r="B12" s="14"/>
      <c r="C12" s="15" t="s">
        <v>3</v>
      </c>
      <c r="D12" s="16" t="s">
        <v>2</v>
      </c>
      <c r="E12" s="17" t="s">
        <v>4</v>
      </c>
      <c r="F12" s="16" t="s">
        <v>3</v>
      </c>
      <c r="G12" s="16" t="s">
        <v>2</v>
      </c>
      <c r="H12" s="18" t="s">
        <v>4</v>
      </c>
      <c r="I12" s="15" t="s">
        <v>3</v>
      </c>
      <c r="J12" s="16" t="s">
        <v>2</v>
      </c>
      <c r="K12" s="17" t="s">
        <v>4</v>
      </c>
      <c r="L12" s="16" t="s">
        <v>3</v>
      </c>
      <c r="M12" s="16" t="s">
        <v>2</v>
      </c>
      <c r="N12" s="18" t="s">
        <v>4</v>
      </c>
      <c r="O12" s="15" t="s">
        <v>3</v>
      </c>
      <c r="P12" s="16" t="s">
        <v>2</v>
      </c>
      <c r="Q12" s="17" t="s">
        <v>53</v>
      </c>
      <c r="R12" s="16" t="s">
        <v>3</v>
      </c>
      <c r="S12" s="16" t="s">
        <v>2</v>
      </c>
      <c r="T12" s="18" t="s">
        <v>53</v>
      </c>
    </row>
    <row r="13" spans="1:20" ht="15.75" thickBot="1" x14ac:dyDescent="0.3">
      <c r="B13" s="19"/>
      <c r="C13" s="20"/>
      <c r="D13" s="20"/>
      <c r="E13" s="20"/>
      <c r="F13" s="20"/>
      <c r="G13" s="20" t="s">
        <v>10</v>
      </c>
      <c r="H13" s="20"/>
      <c r="I13" s="21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2"/>
    </row>
    <row r="14" spans="1:20" x14ac:dyDescent="0.25">
      <c r="B14" s="23" t="s">
        <v>6</v>
      </c>
      <c r="C14" s="24">
        <v>121</v>
      </c>
      <c r="D14" s="25">
        <v>121</v>
      </c>
      <c r="E14" s="25">
        <v>8</v>
      </c>
      <c r="F14" s="25">
        <v>62</v>
      </c>
      <c r="G14" s="25">
        <v>62</v>
      </c>
      <c r="H14" s="26"/>
      <c r="I14" s="24">
        <v>47</v>
      </c>
      <c r="J14" s="25">
        <v>47</v>
      </c>
      <c r="K14" s="25">
        <v>5</v>
      </c>
      <c r="L14" s="25">
        <v>61</v>
      </c>
      <c r="M14" s="25">
        <v>61</v>
      </c>
      <c r="N14" s="27">
        <v>7</v>
      </c>
      <c r="O14" s="24">
        <v>31</v>
      </c>
      <c r="P14" s="25">
        <v>37</v>
      </c>
      <c r="Q14" s="25">
        <v>0</v>
      </c>
      <c r="R14" s="25">
        <v>31</v>
      </c>
      <c r="S14" s="25">
        <v>31</v>
      </c>
      <c r="T14" s="27">
        <v>4</v>
      </c>
    </row>
    <row r="15" spans="1:20" x14ac:dyDescent="0.25">
      <c r="B15" s="28" t="s">
        <v>7</v>
      </c>
      <c r="C15" s="29">
        <v>6</v>
      </c>
      <c r="D15" s="30">
        <v>6</v>
      </c>
      <c r="E15" s="31"/>
      <c r="F15" s="30">
        <v>6</v>
      </c>
      <c r="G15" s="30">
        <v>6</v>
      </c>
      <c r="H15" s="32"/>
      <c r="I15" s="29">
        <v>5</v>
      </c>
      <c r="J15" s="30">
        <v>5</v>
      </c>
      <c r="K15" s="33"/>
      <c r="L15" s="30">
        <v>3</v>
      </c>
      <c r="M15" s="30">
        <v>3</v>
      </c>
      <c r="N15" s="34"/>
      <c r="O15" s="35"/>
      <c r="P15" s="33"/>
      <c r="Q15" s="33"/>
      <c r="R15" s="33"/>
      <c r="S15" s="33"/>
      <c r="T15" s="34"/>
    </row>
    <row r="16" spans="1:20" ht="15.75" thickBot="1" x14ac:dyDescent="0.3">
      <c r="B16" s="36" t="s">
        <v>8</v>
      </c>
      <c r="C16" s="37">
        <v>7</v>
      </c>
      <c r="D16" s="38">
        <v>7</v>
      </c>
      <c r="E16" s="39"/>
      <c r="F16" s="38">
        <v>4</v>
      </c>
      <c r="G16" s="38">
        <v>4</v>
      </c>
      <c r="H16" s="40"/>
      <c r="I16" s="37">
        <v>5</v>
      </c>
      <c r="J16" s="38">
        <v>5</v>
      </c>
      <c r="K16" s="41"/>
      <c r="L16" s="38">
        <v>7</v>
      </c>
      <c r="M16" s="38">
        <v>10</v>
      </c>
      <c r="N16" s="42"/>
      <c r="O16" s="37">
        <v>5</v>
      </c>
      <c r="P16" s="38">
        <v>8</v>
      </c>
      <c r="Q16" s="38">
        <v>0</v>
      </c>
      <c r="R16" s="38">
        <v>3</v>
      </c>
      <c r="S16" s="38">
        <v>3</v>
      </c>
      <c r="T16" s="43">
        <v>0</v>
      </c>
    </row>
    <row r="17" spans="2:20" ht="15.75" thickBot="1" x14ac:dyDescent="0.3">
      <c r="B17" s="44" t="s">
        <v>9</v>
      </c>
      <c r="C17" s="45">
        <f t="shared" ref="C17:E17" si="0">SUM(C14:C16)</f>
        <v>134</v>
      </c>
      <c r="D17" s="46">
        <f t="shared" si="0"/>
        <v>134</v>
      </c>
      <c r="E17" s="46">
        <f t="shared" si="0"/>
        <v>8</v>
      </c>
      <c r="F17" s="46">
        <f t="shared" ref="F17:T17" si="1">SUM(F14:F16)</f>
        <v>72</v>
      </c>
      <c r="G17" s="46">
        <f t="shared" si="1"/>
        <v>72</v>
      </c>
      <c r="H17" s="47">
        <f t="shared" si="1"/>
        <v>0</v>
      </c>
      <c r="I17" s="48">
        <f t="shared" si="1"/>
        <v>57</v>
      </c>
      <c r="J17" s="49">
        <f t="shared" si="1"/>
        <v>57</v>
      </c>
      <c r="K17" s="49">
        <f t="shared" si="1"/>
        <v>5</v>
      </c>
      <c r="L17" s="49">
        <f t="shared" si="1"/>
        <v>71</v>
      </c>
      <c r="M17" s="49">
        <f t="shared" si="1"/>
        <v>74</v>
      </c>
      <c r="N17" s="46">
        <f t="shared" si="1"/>
        <v>7</v>
      </c>
      <c r="O17" s="50">
        <f>SUM(O14:O16)</f>
        <v>36</v>
      </c>
      <c r="P17" s="51">
        <f>SUM(P14:P16)</f>
        <v>45</v>
      </c>
      <c r="Q17" s="51">
        <f>SUM(Q14:Q16)</f>
        <v>0</v>
      </c>
      <c r="R17" s="51">
        <f t="shared" si="1"/>
        <v>34</v>
      </c>
      <c r="S17" s="51">
        <f>SUM(S14:S16)</f>
        <v>34</v>
      </c>
      <c r="T17" s="52">
        <f t="shared" si="1"/>
        <v>4</v>
      </c>
    </row>
    <row r="18" spans="2:20" ht="15.75" thickBot="1" x14ac:dyDescent="0.3">
      <c r="B18" s="6" t="s">
        <v>18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/>
    </row>
    <row r="19" spans="2:20" x14ac:dyDescent="0.25">
      <c r="B19" s="23" t="s">
        <v>19</v>
      </c>
      <c r="C19" s="53">
        <v>41</v>
      </c>
      <c r="D19" s="54">
        <v>41</v>
      </c>
      <c r="E19" s="54">
        <v>27</v>
      </c>
      <c r="F19" s="54">
        <v>74</v>
      </c>
      <c r="G19" s="54">
        <v>74</v>
      </c>
      <c r="H19" s="55">
        <v>42</v>
      </c>
      <c r="I19" s="53">
        <v>15</v>
      </c>
      <c r="J19" s="54">
        <v>9</v>
      </c>
      <c r="K19" s="54">
        <v>7</v>
      </c>
      <c r="L19" s="54">
        <v>47</v>
      </c>
      <c r="M19" s="54">
        <v>47</v>
      </c>
      <c r="N19" s="55">
        <v>37</v>
      </c>
      <c r="O19" s="53">
        <v>49</v>
      </c>
      <c r="P19" s="54">
        <v>49</v>
      </c>
      <c r="Q19" s="54">
        <v>38</v>
      </c>
      <c r="R19" s="54">
        <v>39</v>
      </c>
      <c r="S19" s="54">
        <v>39</v>
      </c>
      <c r="T19" s="55">
        <v>25</v>
      </c>
    </row>
    <row r="20" spans="2:20" x14ac:dyDescent="0.25">
      <c r="B20" s="23" t="s">
        <v>20</v>
      </c>
      <c r="C20" s="29">
        <v>7</v>
      </c>
      <c r="D20" s="30">
        <v>7</v>
      </c>
      <c r="E20" s="30">
        <v>7</v>
      </c>
      <c r="F20" s="31"/>
      <c r="G20" s="31"/>
      <c r="H20" s="32"/>
      <c r="I20" s="29">
        <v>2</v>
      </c>
      <c r="J20" s="30">
        <v>2</v>
      </c>
      <c r="K20" s="30">
        <v>2</v>
      </c>
      <c r="L20" s="33"/>
      <c r="M20" s="33"/>
      <c r="N20" s="34"/>
      <c r="O20" s="29">
        <v>14</v>
      </c>
      <c r="P20" s="30">
        <v>14</v>
      </c>
      <c r="Q20" s="30">
        <v>14</v>
      </c>
      <c r="R20" s="33"/>
      <c r="S20" s="33"/>
      <c r="T20" s="34"/>
    </row>
    <row r="21" spans="2:20" x14ac:dyDescent="0.25">
      <c r="B21" s="28" t="s">
        <v>21</v>
      </c>
      <c r="C21" s="29">
        <v>11</v>
      </c>
      <c r="D21" s="30">
        <v>42</v>
      </c>
      <c r="E21" s="30">
        <v>22</v>
      </c>
      <c r="F21" s="30">
        <v>12</v>
      </c>
      <c r="G21" s="30">
        <v>52</v>
      </c>
      <c r="H21" s="56">
        <v>24</v>
      </c>
      <c r="I21" s="29">
        <v>10</v>
      </c>
      <c r="J21" s="30">
        <v>28</v>
      </c>
      <c r="K21" s="30">
        <v>11</v>
      </c>
      <c r="L21" s="30">
        <v>8</v>
      </c>
      <c r="M21" s="30">
        <v>26</v>
      </c>
      <c r="N21" s="56">
        <v>11</v>
      </c>
      <c r="O21" s="29">
        <v>10</v>
      </c>
      <c r="P21" s="30">
        <v>34</v>
      </c>
      <c r="Q21" s="30">
        <v>20</v>
      </c>
      <c r="R21" s="30">
        <v>11</v>
      </c>
      <c r="S21" s="30">
        <v>34</v>
      </c>
      <c r="T21" s="56">
        <v>9</v>
      </c>
    </row>
    <row r="22" spans="2:20" x14ac:dyDescent="0.25">
      <c r="B22" s="28" t="s">
        <v>22</v>
      </c>
      <c r="C22" s="29">
        <v>29</v>
      </c>
      <c r="D22" s="30">
        <v>87</v>
      </c>
      <c r="E22" s="30">
        <v>25</v>
      </c>
      <c r="F22" s="30">
        <v>3</v>
      </c>
      <c r="G22" s="30">
        <v>9</v>
      </c>
      <c r="H22" s="56">
        <v>3</v>
      </c>
      <c r="I22" s="29">
        <v>3</v>
      </c>
      <c r="J22" s="30">
        <v>6</v>
      </c>
      <c r="K22" s="30">
        <v>3</v>
      </c>
      <c r="L22" s="30">
        <v>1</v>
      </c>
      <c r="M22" s="30">
        <v>1</v>
      </c>
      <c r="N22" s="56">
        <v>1</v>
      </c>
      <c r="O22" s="35"/>
      <c r="P22" s="33"/>
      <c r="Q22" s="33"/>
      <c r="R22" s="30">
        <v>3</v>
      </c>
      <c r="S22" s="30">
        <v>9</v>
      </c>
      <c r="T22" s="56">
        <v>3</v>
      </c>
    </row>
    <row r="23" spans="2:20" x14ac:dyDescent="0.25">
      <c r="B23" s="28" t="s">
        <v>23</v>
      </c>
      <c r="C23" s="29">
        <v>15</v>
      </c>
      <c r="D23" s="30">
        <v>291</v>
      </c>
      <c r="E23" s="30">
        <v>10</v>
      </c>
      <c r="F23" s="30">
        <v>13</v>
      </c>
      <c r="G23" s="30">
        <v>145</v>
      </c>
      <c r="H23" s="56">
        <v>5</v>
      </c>
      <c r="I23" s="29">
        <v>3</v>
      </c>
      <c r="J23" s="30">
        <v>78</v>
      </c>
      <c r="K23" s="30">
        <v>6</v>
      </c>
      <c r="L23" s="33"/>
      <c r="M23" s="33"/>
      <c r="N23" s="34"/>
      <c r="O23" s="35"/>
      <c r="P23" s="33"/>
      <c r="Q23" s="33"/>
      <c r="R23" s="33"/>
      <c r="S23" s="33"/>
      <c r="T23" s="34"/>
    </row>
    <row r="24" spans="2:20" x14ac:dyDescent="0.25">
      <c r="B24" s="36" t="s">
        <v>24</v>
      </c>
      <c r="C24" s="29">
        <v>16</v>
      </c>
      <c r="D24" s="30">
        <v>495</v>
      </c>
      <c r="E24" s="30">
        <v>16</v>
      </c>
      <c r="F24" s="31"/>
      <c r="G24" s="31"/>
      <c r="H24" s="32"/>
      <c r="I24" s="57"/>
      <c r="J24" s="31"/>
      <c r="K24" s="31"/>
      <c r="L24" s="33"/>
      <c r="M24" s="33"/>
      <c r="N24" s="34"/>
      <c r="O24" s="29">
        <v>3</v>
      </c>
      <c r="P24" s="30">
        <v>39</v>
      </c>
      <c r="Q24" s="30">
        <v>8</v>
      </c>
      <c r="R24" s="33"/>
      <c r="S24" s="33"/>
      <c r="T24" s="34"/>
    </row>
    <row r="25" spans="2:20" x14ac:dyDescent="0.25">
      <c r="B25" s="36" t="s">
        <v>25</v>
      </c>
      <c r="C25" s="57"/>
      <c r="D25" s="31"/>
      <c r="E25" s="31"/>
      <c r="F25" s="31"/>
      <c r="G25" s="31"/>
      <c r="H25" s="32"/>
      <c r="I25" s="57"/>
      <c r="J25" s="31"/>
      <c r="K25" s="31"/>
      <c r="L25" s="33"/>
      <c r="M25" s="33"/>
      <c r="N25" s="34"/>
      <c r="O25" s="35"/>
      <c r="P25" s="33"/>
      <c r="Q25" s="33"/>
      <c r="R25" s="30">
        <v>36</v>
      </c>
      <c r="S25" s="30">
        <v>36</v>
      </c>
      <c r="T25" s="56">
        <v>4</v>
      </c>
    </row>
    <row r="26" spans="2:20" ht="15.75" thickBot="1" x14ac:dyDescent="0.3">
      <c r="B26" s="36" t="s">
        <v>26</v>
      </c>
      <c r="C26" s="58"/>
      <c r="D26" s="39"/>
      <c r="E26" s="39"/>
      <c r="F26" s="38">
        <v>58</v>
      </c>
      <c r="G26" s="38">
        <v>58</v>
      </c>
      <c r="H26" s="43">
        <v>7</v>
      </c>
      <c r="I26" s="37">
        <v>29</v>
      </c>
      <c r="J26" s="38">
        <v>29</v>
      </c>
      <c r="K26" s="38">
        <v>6</v>
      </c>
      <c r="L26" s="38">
        <v>55</v>
      </c>
      <c r="M26" s="38">
        <v>55</v>
      </c>
      <c r="N26" s="43">
        <v>9</v>
      </c>
      <c r="O26" s="37">
        <v>23</v>
      </c>
      <c r="P26" s="38">
        <v>23</v>
      </c>
      <c r="Q26" s="38">
        <v>6</v>
      </c>
      <c r="R26" s="38">
        <v>38</v>
      </c>
      <c r="S26" s="38">
        <v>38</v>
      </c>
      <c r="T26" s="43">
        <v>6</v>
      </c>
    </row>
    <row r="27" spans="2:20" ht="15.75" thickBot="1" x14ac:dyDescent="0.3">
      <c r="B27" s="44" t="s">
        <v>9</v>
      </c>
      <c r="C27" s="49">
        <f>SUM(C19:C26)</f>
        <v>119</v>
      </c>
      <c r="D27" s="49">
        <f t="shared" ref="D27:T27" si="2">SUM(D19:D26)</f>
        <v>963</v>
      </c>
      <c r="E27" s="59">
        <f t="shared" si="2"/>
        <v>107</v>
      </c>
      <c r="F27" s="46">
        <f t="shared" si="2"/>
        <v>160</v>
      </c>
      <c r="G27" s="49">
        <f t="shared" si="2"/>
        <v>338</v>
      </c>
      <c r="H27" s="46">
        <f t="shared" si="2"/>
        <v>81</v>
      </c>
      <c r="I27" s="48">
        <f t="shared" si="2"/>
        <v>62</v>
      </c>
      <c r="J27" s="49">
        <f t="shared" si="2"/>
        <v>152</v>
      </c>
      <c r="K27" s="49">
        <f t="shared" si="2"/>
        <v>35</v>
      </c>
      <c r="L27" s="49">
        <f t="shared" si="2"/>
        <v>111</v>
      </c>
      <c r="M27" s="49">
        <f t="shared" si="2"/>
        <v>129</v>
      </c>
      <c r="N27" s="46">
        <f t="shared" si="2"/>
        <v>58</v>
      </c>
      <c r="O27" s="50">
        <f t="shared" si="2"/>
        <v>99</v>
      </c>
      <c r="P27" s="51">
        <f t="shared" si="2"/>
        <v>159</v>
      </c>
      <c r="Q27" s="51">
        <f t="shared" si="2"/>
        <v>86</v>
      </c>
      <c r="R27" s="51">
        <f t="shared" si="2"/>
        <v>127</v>
      </c>
      <c r="S27" s="51">
        <f t="shared" si="2"/>
        <v>156</v>
      </c>
      <c r="T27" s="52">
        <f t="shared" si="2"/>
        <v>47</v>
      </c>
    </row>
    <row r="28" spans="2:20" ht="15.75" thickBot="1" x14ac:dyDescent="0.3">
      <c r="B28" s="6" t="s">
        <v>27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8"/>
    </row>
    <row r="29" spans="2:20" x14ac:dyDescent="0.25">
      <c r="B29" s="23" t="s">
        <v>28</v>
      </c>
      <c r="C29" s="53">
        <v>100</v>
      </c>
      <c r="D29" s="54">
        <v>100</v>
      </c>
      <c r="E29" s="54">
        <v>4</v>
      </c>
      <c r="F29" s="54">
        <v>136</v>
      </c>
      <c r="G29" s="54">
        <v>136</v>
      </c>
      <c r="H29" s="55">
        <v>4</v>
      </c>
      <c r="I29" s="53">
        <v>50</v>
      </c>
      <c r="J29" s="54">
        <v>50</v>
      </c>
      <c r="K29" s="54">
        <v>4</v>
      </c>
      <c r="L29" s="54">
        <v>102</v>
      </c>
      <c r="M29" s="54">
        <v>102</v>
      </c>
      <c r="N29" s="55">
        <v>4</v>
      </c>
      <c r="O29" s="53">
        <v>45</v>
      </c>
      <c r="P29" s="54">
        <v>45</v>
      </c>
      <c r="Q29" s="54">
        <v>2</v>
      </c>
      <c r="R29" s="54">
        <v>124</v>
      </c>
      <c r="S29" s="54">
        <v>124</v>
      </c>
      <c r="T29" s="55">
        <v>2</v>
      </c>
    </row>
    <row r="30" spans="2:20" ht="15.75" thickBot="1" x14ac:dyDescent="0.3">
      <c r="B30" s="36" t="s">
        <v>29</v>
      </c>
      <c r="C30" s="60">
        <v>168</v>
      </c>
      <c r="D30" s="61">
        <v>168</v>
      </c>
      <c r="E30" s="61">
        <v>882</v>
      </c>
      <c r="F30" s="61">
        <v>120</v>
      </c>
      <c r="G30" s="61">
        <v>120</v>
      </c>
      <c r="H30" s="62">
        <v>880</v>
      </c>
      <c r="I30" s="60">
        <v>68</v>
      </c>
      <c r="J30" s="61">
        <v>68</v>
      </c>
      <c r="K30" s="61">
        <v>340</v>
      </c>
      <c r="L30" s="61">
        <v>145</v>
      </c>
      <c r="M30" s="61">
        <v>145</v>
      </c>
      <c r="N30" s="62">
        <v>946</v>
      </c>
      <c r="O30" s="60">
        <v>166</v>
      </c>
      <c r="P30" s="61">
        <v>166</v>
      </c>
      <c r="Q30" s="61">
        <v>242</v>
      </c>
      <c r="R30" s="61">
        <v>156</v>
      </c>
      <c r="S30" s="61">
        <v>156</v>
      </c>
      <c r="T30" s="62">
        <v>941</v>
      </c>
    </row>
    <row r="31" spans="2:20" ht="15.75" thickBot="1" x14ac:dyDescent="0.3">
      <c r="B31" s="44" t="s">
        <v>9</v>
      </c>
      <c r="C31" s="46">
        <f t="shared" ref="C31:T31" si="3">SUM(C29:C30)</f>
        <v>268</v>
      </c>
      <c r="D31" s="46">
        <f t="shared" si="3"/>
        <v>268</v>
      </c>
      <c r="E31" s="46">
        <f t="shared" si="3"/>
        <v>886</v>
      </c>
      <c r="F31" s="46">
        <f t="shared" si="3"/>
        <v>256</v>
      </c>
      <c r="G31" s="46">
        <f t="shared" si="3"/>
        <v>256</v>
      </c>
      <c r="H31" s="46">
        <f t="shared" si="3"/>
        <v>884</v>
      </c>
      <c r="I31" s="48">
        <f t="shared" si="3"/>
        <v>118</v>
      </c>
      <c r="J31" s="49">
        <f t="shared" si="3"/>
        <v>118</v>
      </c>
      <c r="K31" s="49">
        <f t="shared" si="3"/>
        <v>344</v>
      </c>
      <c r="L31" s="49">
        <f t="shared" si="3"/>
        <v>247</v>
      </c>
      <c r="M31" s="49">
        <f t="shared" si="3"/>
        <v>247</v>
      </c>
      <c r="N31" s="46">
        <f t="shared" si="3"/>
        <v>950</v>
      </c>
      <c r="O31" s="48">
        <f>SUM(O29:O30)</f>
        <v>211</v>
      </c>
      <c r="P31" s="49">
        <f>SUM(P29:P30)</f>
        <v>211</v>
      </c>
      <c r="Q31" s="49">
        <f>SUM(Q29:Q30)</f>
        <v>244</v>
      </c>
      <c r="R31" s="49">
        <f t="shared" si="3"/>
        <v>280</v>
      </c>
      <c r="S31" s="49">
        <f t="shared" si="3"/>
        <v>280</v>
      </c>
      <c r="T31" s="47">
        <f t="shared" si="3"/>
        <v>943</v>
      </c>
    </row>
    <row r="32" spans="2:20" ht="15.75" thickBot="1" x14ac:dyDescent="0.3">
      <c r="B32" s="6" t="s">
        <v>30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8"/>
    </row>
    <row r="33" spans="2:20" x14ac:dyDescent="0.25">
      <c r="B33" s="63" t="s">
        <v>31</v>
      </c>
      <c r="C33" s="53">
        <v>41844</v>
      </c>
      <c r="D33" s="54">
        <v>4212</v>
      </c>
      <c r="E33" s="54">
        <v>415</v>
      </c>
      <c r="F33" s="54">
        <v>33614</v>
      </c>
      <c r="G33" s="54">
        <v>3887</v>
      </c>
      <c r="H33" s="55">
        <v>360</v>
      </c>
      <c r="I33" s="64">
        <v>9954</v>
      </c>
      <c r="J33" s="54">
        <v>2101</v>
      </c>
      <c r="K33" s="54">
        <v>351</v>
      </c>
      <c r="L33" s="65"/>
      <c r="M33" s="65"/>
      <c r="N33" s="66"/>
      <c r="O33" s="65"/>
      <c r="P33" s="65"/>
      <c r="Q33" s="66"/>
      <c r="R33" s="54">
        <v>22725</v>
      </c>
      <c r="S33" s="54">
        <v>1771</v>
      </c>
      <c r="T33" s="55">
        <v>370</v>
      </c>
    </row>
    <row r="34" spans="2:20" x14ac:dyDescent="0.25">
      <c r="B34" s="67" t="s">
        <v>32</v>
      </c>
      <c r="C34" s="29">
        <v>9282</v>
      </c>
      <c r="D34" s="30">
        <v>1186</v>
      </c>
      <c r="E34" s="30">
        <v>62</v>
      </c>
      <c r="F34" s="30">
        <v>9375</v>
      </c>
      <c r="G34" s="30">
        <v>1030</v>
      </c>
      <c r="H34" s="56">
        <v>58</v>
      </c>
      <c r="I34" s="68">
        <v>2266</v>
      </c>
      <c r="J34" s="30">
        <v>657</v>
      </c>
      <c r="K34" s="30">
        <v>61</v>
      </c>
      <c r="L34" s="33"/>
      <c r="M34" s="33"/>
      <c r="N34" s="34"/>
      <c r="O34" s="33"/>
      <c r="P34" s="33"/>
      <c r="Q34" s="34"/>
      <c r="R34" s="30">
        <v>547</v>
      </c>
      <c r="S34" s="30">
        <v>112</v>
      </c>
      <c r="T34" s="56">
        <v>86</v>
      </c>
    </row>
    <row r="35" spans="2:20" x14ac:dyDescent="0.25">
      <c r="B35" s="67" t="s">
        <v>33</v>
      </c>
      <c r="C35" s="69">
        <v>814</v>
      </c>
      <c r="D35" s="70">
        <v>274</v>
      </c>
      <c r="E35" s="70">
        <v>11</v>
      </c>
      <c r="F35" s="70">
        <v>2300</v>
      </c>
      <c r="G35" s="70">
        <v>575</v>
      </c>
      <c r="H35" s="71">
        <v>9</v>
      </c>
      <c r="I35" s="69">
        <v>221</v>
      </c>
      <c r="J35" s="70">
        <v>97</v>
      </c>
      <c r="K35" s="70">
        <v>10</v>
      </c>
      <c r="L35" s="72"/>
      <c r="M35" s="72"/>
      <c r="N35" s="73"/>
      <c r="O35" s="70">
        <v>1384</v>
      </c>
      <c r="P35" s="70">
        <v>346</v>
      </c>
      <c r="Q35" s="71">
        <v>18</v>
      </c>
      <c r="R35" s="70">
        <v>1244</v>
      </c>
      <c r="S35" s="70">
        <v>311</v>
      </c>
      <c r="T35" s="71">
        <v>9</v>
      </c>
    </row>
    <row r="36" spans="2:20" x14ac:dyDescent="0.25">
      <c r="B36" s="67" t="s">
        <v>34</v>
      </c>
      <c r="C36" s="29">
        <v>2233</v>
      </c>
      <c r="D36" s="30">
        <v>288</v>
      </c>
      <c r="E36" s="30">
        <v>8</v>
      </c>
      <c r="F36" s="30">
        <v>1562</v>
      </c>
      <c r="G36" s="30">
        <v>316</v>
      </c>
      <c r="H36" s="56">
        <v>6</v>
      </c>
      <c r="I36" s="29">
        <v>753</v>
      </c>
      <c r="J36" s="30">
        <v>137</v>
      </c>
      <c r="K36" s="30">
        <v>7</v>
      </c>
      <c r="L36" s="33"/>
      <c r="M36" s="33"/>
      <c r="N36" s="34"/>
      <c r="O36" s="33"/>
      <c r="P36" s="33"/>
      <c r="Q36" s="34"/>
      <c r="R36" s="30">
        <v>945</v>
      </c>
      <c r="S36" s="30">
        <v>663</v>
      </c>
      <c r="T36" s="56">
        <v>5</v>
      </c>
    </row>
    <row r="37" spans="2:20" x14ac:dyDescent="0.25">
      <c r="B37" s="74" t="s">
        <v>35</v>
      </c>
      <c r="C37" s="29">
        <v>729</v>
      </c>
      <c r="D37" s="30">
        <v>435</v>
      </c>
      <c r="E37" s="30">
        <v>17</v>
      </c>
      <c r="F37" s="30">
        <v>633</v>
      </c>
      <c r="G37" s="30">
        <v>456</v>
      </c>
      <c r="H37" s="56">
        <v>12</v>
      </c>
      <c r="I37" s="29">
        <v>136</v>
      </c>
      <c r="J37" s="30">
        <v>107</v>
      </c>
      <c r="K37" s="30">
        <v>11</v>
      </c>
      <c r="L37" s="33"/>
      <c r="M37" s="33"/>
      <c r="N37" s="34"/>
      <c r="O37" s="33"/>
      <c r="P37" s="33"/>
      <c r="Q37" s="34"/>
      <c r="R37" s="30">
        <v>389</v>
      </c>
      <c r="S37" s="30">
        <v>262</v>
      </c>
      <c r="T37" s="56">
        <v>8</v>
      </c>
    </row>
    <row r="38" spans="2:20" ht="15.75" thickBot="1" x14ac:dyDescent="0.3">
      <c r="B38" s="74" t="s">
        <v>36</v>
      </c>
      <c r="C38" s="60">
        <v>2403</v>
      </c>
      <c r="D38" s="61">
        <v>328</v>
      </c>
      <c r="E38" s="61">
        <v>23</v>
      </c>
      <c r="F38" s="61">
        <v>1815</v>
      </c>
      <c r="G38" s="61">
        <v>315</v>
      </c>
      <c r="H38" s="62">
        <v>24</v>
      </c>
      <c r="I38" s="60">
        <v>846</v>
      </c>
      <c r="J38" s="61">
        <v>244</v>
      </c>
      <c r="K38" s="61">
        <v>26</v>
      </c>
      <c r="L38" s="75"/>
      <c r="M38" s="75"/>
      <c r="N38" s="76"/>
      <c r="O38" s="75"/>
      <c r="P38" s="75"/>
      <c r="Q38" s="76"/>
      <c r="R38" s="61">
        <v>2628</v>
      </c>
      <c r="S38" s="61">
        <v>250</v>
      </c>
      <c r="T38" s="62">
        <v>12</v>
      </c>
    </row>
    <row r="39" spans="2:20" ht="15.75" thickBot="1" x14ac:dyDescent="0.3">
      <c r="B39" s="77" t="s">
        <v>9</v>
      </c>
      <c r="C39" s="78">
        <f t="shared" ref="C39:T39" si="4">SUM(C33:C38)</f>
        <v>57305</v>
      </c>
      <c r="D39" s="78">
        <f t="shared" si="4"/>
        <v>6723</v>
      </c>
      <c r="E39" s="78">
        <f t="shared" si="4"/>
        <v>536</v>
      </c>
      <c r="F39" s="78">
        <f t="shared" si="4"/>
        <v>49299</v>
      </c>
      <c r="G39" s="78">
        <f t="shared" si="4"/>
        <v>6579</v>
      </c>
      <c r="H39" s="78">
        <f t="shared" si="4"/>
        <v>469</v>
      </c>
      <c r="I39" s="79">
        <f t="shared" si="4"/>
        <v>14176</v>
      </c>
      <c r="J39" s="80">
        <f t="shared" si="4"/>
        <v>3343</v>
      </c>
      <c r="K39" s="80">
        <f t="shared" si="4"/>
        <v>466</v>
      </c>
      <c r="L39" s="80">
        <f t="shared" si="4"/>
        <v>0</v>
      </c>
      <c r="M39" s="80">
        <f t="shared" si="4"/>
        <v>0</v>
      </c>
      <c r="N39" s="78">
        <f t="shared" si="4"/>
        <v>0</v>
      </c>
      <c r="O39" s="80">
        <f t="shared" si="4"/>
        <v>1384</v>
      </c>
      <c r="P39" s="80">
        <f t="shared" si="4"/>
        <v>346</v>
      </c>
      <c r="Q39" s="78">
        <f t="shared" si="4"/>
        <v>18</v>
      </c>
      <c r="R39" s="49">
        <f t="shared" si="4"/>
        <v>28478</v>
      </c>
      <c r="S39" s="49">
        <f t="shared" si="4"/>
        <v>3369</v>
      </c>
      <c r="T39" s="47">
        <f t="shared" si="4"/>
        <v>490</v>
      </c>
    </row>
    <row r="40" spans="2:20" ht="15.75" thickBot="1" x14ac:dyDescent="0.3">
      <c r="B40" s="6" t="s">
        <v>37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8"/>
    </row>
    <row r="41" spans="2:20" x14ac:dyDescent="0.25">
      <c r="B41" s="63" t="s">
        <v>38</v>
      </c>
      <c r="C41" s="53">
        <v>1948</v>
      </c>
      <c r="D41" s="54">
        <v>723</v>
      </c>
      <c r="E41" s="54">
        <v>45</v>
      </c>
      <c r="F41" s="81"/>
      <c r="G41" s="81"/>
      <c r="H41" s="82"/>
      <c r="I41" s="53">
        <v>0</v>
      </c>
      <c r="J41" s="54">
        <v>0</v>
      </c>
      <c r="K41" s="54">
        <v>0</v>
      </c>
      <c r="L41" s="65"/>
      <c r="M41" s="65"/>
      <c r="N41" s="66"/>
      <c r="O41" s="65"/>
      <c r="P41" s="65"/>
      <c r="Q41" s="66"/>
      <c r="R41" s="65"/>
      <c r="S41" s="65"/>
      <c r="T41" s="66"/>
    </row>
    <row r="42" spans="2:20" x14ac:dyDescent="0.25">
      <c r="B42" s="63" t="s">
        <v>39</v>
      </c>
      <c r="C42" s="57"/>
      <c r="D42" s="31"/>
      <c r="E42" s="31"/>
      <c r="F42" s="83"/>
      <c r="G42" s="83"/>
      <c r="H42" s="26"/>
      <c r="I42" s="29">
        <v>0</v>
      </c>
      <c r="J42" s="30">
        <v>0</v>
      </c>
      <c r="K42" s="30">
        <v>0</v>
      </c>
      <c r="L42" s="84"/>
      <c r="M42" s="84"/>
      <c r="N42" s="85"/>
      <c r="O42" s="84"/>
      <c r="P42" s="84"/>
      <c r="Q42" s="85"/>
      <c r="R42" s="84"/>
      <c r="S42" s="84"/>
      <c r="T42" s="85"/>
    </row>
    <row r="43" spans="2:20" ht="27" thickBot="1" x14ac:dyDescent="0.3">
      <c r="B43" s="86" t="s">
        <v>40</v>
      </c>
      <c r="C43" s="87">
        <v>248</v>
      </c>
      <c r="D43" s="88">
        <v>248</v>
      </c>
      <c r="E43" s="88">
        <v>85</v>
      </c>
      <c r="F43" s="88">
        <v>169</v>
      </c>
      <c r="G43" s="88">
        <v>165</v>
      </c>
      <c r="H43" s="89">
        <v>63</v>
      </c>
      <c r="I43" s="87">
        <v>26</v>
      </c>
      <c r="J43" s="88">
        <v>36</v>
      </c>
      <c r="K43" s="88">
        <v>15</v>
      </c>
      <c r="L43" s="90"/>
      <c r="M43" s="90"/>
      <c r="N43" s="91"/>
      <c r="O43" s="90"/>
      <c r="P43" s="90"/>
      <c r="Q43" s="91"/>
      <c r="R43" s="90"/>
      <c r="S43" s="90"/>
      <c r="T43" s="91"/>
    </row>
    <row r="44" spans="2:20" ht="15.75" thickBot="1" x14ac:dyDescent="0.3">
      <c r="B44" s="77" t="s">
        <v>9</v>
      </c>
      <c r="C44" s="92">
        <f t="shared" ref="C44:T44" si="5">SUM(C41:C43)</f>
        <v>2196</v>
      </c>
      <c r="D44" s="78">
        <f t="shared" si="5"/>
        <v>971</v>
      </c>
      <c r="E44" s="78">
        <f t="shared" si="5"/>
        <v>130</v>
      </c>
      <c r="F44" s="78">
        <f t="shared" si="5"/>
        <v>169</v>
      </c>
      <c r="G44" s="78">
        <f t="shared" si="5"/>
        <v>165</v>
      </c>
      <c r="H44" s="78">
        <f t="shared" si="5"/>
        <v>63</v>
      </c>
      <c r="I44" s="79">
        <f t="shared" si="5"/>
        <v>26</v>
      </c>
      <c r="J44" s="80">
        <f t="shared" si="5"/>
        <v>36</v>
      </c>
      <c r="K44" s="80">
        <f t="shared" si="5"/>
        <v>15</v>
      </c>
      <c r="L44" s="80">
        <f t="shared" si="5"/>
        <v>0</v>
      </c>
      <c r="M44" s="80">
        <f t="shared" si="5"/>
        <v>0</v>
      </c>
      <c r="N44" s="78">
        <f t="shared" si="5"/>
        <v>0</v>
      </c>
      <c r="O44" s="80">
        <f t="shared" ref="O44:Q44" si="6">SUM(O41:O43)</f>
        <v>0</v>
      </c>
      <c r="P44" s="80">
        <f t="shared" si="6"/>
        <v>0</v>
      </c>
      <c r="Q44" s="78">
        <f t="shared" si="6"/>
        <v>0</v>
      </c>
      <c r="R44" s="49">
        <f t="shared" si="5"/>
        <v>0</v>
      </c>
      <c r="S44" s="49">
        <f t="shared" si="5"/>
        <v>0</v>
      </c>
      <c r="T44" s="47">
        <f t="shared" si="5"/>
        <v>0</v>
      </c>
    </row>
    <row r="45" spans="2:20" ht="15.75" thickBot="1" x14ac:dyDescent="0.3">
      <c r="B45" s="6" t="s">
        <v>41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</row>
    <row r="46" spans="2:20" ht="15.75" thickBot="1" x14ac:dyDescent="0.3">
      <c r="B46" s="93" t="s">
        <v>42</v>
      </c>
      <c r="C46" s="53">
        <v>1903</v>
      </c>
      <c r="D46" s="54">
        <v>609</v>
      </c>
      <c r="E46" s="54">
        <v>9</v>
      </c>
      <c r="F46" s="54">
        <v>1632</v>
      </c>
      <c r="G46" s="54">
        <v>1251</v>
      </c>
      <c r="H46" s="55">
        <v>18</v>
      </c>
      <c r="I46" s="94">
        <v>559</v>
      </c>
      <c r="J46" s="95">
        <v>399</v>
      </c>
      <c r="K46" s="95">
        <v>21</v>
      </c>
      <c r="L46" s="65"/>
      <c r="M46" s="65"/>
      <c r="N46" s="66"/>
      <c r="O46" s="94">
        <v>71</v>
      </c>
      <c r="P46" s="95">
        <v>36</v>
      </c>
      <c r="Q46" s="95">
        <v>1</v>
      </c>
      <c r="R46" s="95">
        <v>60</v>
      </c>
      <c r="S46" s="95">
        <v>46</v>
      </c>
      <c r="T46" s="96">
        <v>4</v>
      </c>
    </row>
    <row r="47" spans="2:20" ht="15.75" thickBot="1" x14ac:dyDescent="0.3">
      <c r="B47" s="44" t="s">
        <v>9</v>
      </c>
      <c r="C47" s="46">
        <f t="shared" ref="C47:T47" si="7">C46</f>
        <v>1903</v>
      </c>
      <c r="D47" s="46">
        <f t="shared" si="7"/>
        <v>609</v>
      </c>
      <c r="E47" s="46">
        <f t="shared" si="7"/>
        <v>9</v>
      </c>
      <c r="F47" s="46">
        <f t="shared" si="7"/>
        <v>1632</v>
      </c>
      <c r="G47" s="46">
        <f t="shared" si="7"/>
        <v>1251</v>
      </c>
      <c r="H47" s="46">
        <f t="shared" si="7"/>
        <v>18</v>
      </c>
      <c r="I47" s="48">
        <f t="shared" si="7"/>
        <v>559</v>
      </c>
      <c r="J47" s="49">
        <f t="shared" si="7"/>
        <v>399</v>
      </c>
      <c r="K47" s="49">
        <f t="shared" si="7"/>
        <v>21</v>
      </c>
      <c r="L47" s="49">
        <f t="shared" si="7"/>
        <v>0</v>
      </c>
      <c r="M47" s="49">
        <f t="shared" si="7"/>
        <v>0</v>
      </c>
      <c r="N47" s="46">
        <f t="shared" si="7"/>
        <v>0</v>
      </c>
      <c r="O47" s="48">
        <f t="shared" si="7"/>
        <v>71</v>
      </c>
      <c r="P47" s="49">
        <f t="shared" si="7"/>
        <v>36</v>
      </c>
      <c r="Q47" s="49">
        <f t="shared" si="7"/>
        <v>1</v>
      </c>
      <c r="R47" s="49">
        <f t="shared" si="7"/>
        <v>60</v>
      </c>
      <c r="S47" s="49">
        <f t="shared" si="7"/>
        <v>46</v>
      </c>
      <c r="T47" s="47">
        <f t="shared" si="7"/>
        <v>4</v>
      </c>
    </row>
    <row r="48" spans="2:20" ht="15.75" thickBot="1" x14ac:dyDescent="0.3">
      <c r="B48" s="6" t="s">
        <v>43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8"/>
    </row>
    <row r="49" spans="2:20" x14ac:dyDescent="0.25">
      <c r="B49" s="63" t="s">
        <v>44</v>
      </c>
      <c r="C49" s="53">
        <v>462</v>
      </c>
      <c r="D49" s="54">
        <v>462</v>
      </c>
      <c r="E49" s="54">
        <v>924</v>
      </c>
      <c r="F49" s="54">
        <v>441</v>
      </c>
      <c r="G49" s="54">
        <v>441</v>
      </c>
      <c r="H49" s="55">
        <v>1220</v>
      </c>
      <c r="I49" s="97"/>
      <c r="J49" s="65"/>
      <c r="K49" s="65"/>
      <c r="L49" s="65"/>
      <c r="M49" s="65"/>
      <c r="N49" s="66"/>
      <c r="O49" s="65"/>
      <c r="P49" s="65"/>
      <c r="Q49" s="66"/>
      <c r="R49" s="54">
        <v>365</v>
      </c>
      <c r="S49" s="54">
        <v>365</v>
      </c>
      <c r="T49" s="55">
        <v>1278</v>
      </c>
    </row>
    <row r="50" spans="2:20" x14ac:dyDescent="0.25">
      <c r="B50" s="67" t="s">
        <v>45</v>
      </c>
      <c r="C50" s="29">
        <v>220</v>
      </c>
      <c r="D50" s="30">
        <v>220</v>
      </c>
      <c r="E50" s="30">
        <v>1320</v>
      </c>
      <c r="F50" s="30">
        <v>161</v>
      </c>
      <c r="G50" s="30">
        <v>161</v>
      </c>
      <c r="H50" s="56">
        <v>940</v>
      </c>
      <c r="I50" s="35"/>
      <c r="J50" s="33"/>
      <c r="K50" s="33"/>
      <c r="L50" s="33"/>
      <c r="M50" s="33"/>
      <c r="N50" s="34"/>
      <c r="O50" s="33"/>
      <c r="P50" s="33"/>
      <c r="Q50" s="34"/>
      <c r="R50" s="30">
        <v>115</v>
      </c>
      <c r="S50" s="30">
        <v>115</v>
      </c>
      <c r="T50" s="56">
        <v>575</v>
      </c>
    </row>
    <row r="51" spans="2:20" x14ac:dyDescent="0.25">
      <c r="B51" s="67" t="s">
        <v>46</v>
      </c>
      <c r="C51" s="29">
        <v>152</v>
      </c>
      <c r="D51" s="30">
        <v>152</v>
      </c>
      <c r="E51" s="30">
        <v>760</v>
      </c>
      <c r="F51" s="30">
        <v>97</v>
      </c>
      <c r="G51" s="30">
        <v>97</v>
      </c>
      <c r="H51" s="56">
        <v>320</v>
      </c>
      <c r="I51" s="35"/>
      <c r="J51" s="33"/>
      <c r="K51" s="33"/>
      <c r="L51" s="33"/>
      <c r="M51" s="33"/>
      <c r="N51" s="34"/>
      <c r="O51" s="33"/>
      <c r="P51" s="33"/>
      <c r="Q51" s="34"/>
      <c r="R51" s="30">
        <v>34</v>
      </c>
      <c r="S51" s="30">
        <v>34</v>
      </c>
      <c r="T51" s="56">
        <v>102</v>
      </c>
    </row>
    <row r="52" spans="2:20" x14ac:dyDescent="0.25">
      <c r="B52" s="67" t="s">
        <v>47</v>
      </c>
      <c r="C52" s="29">
        <v>83</v>
      </c>
      <c r="D52" s="30">
        <v>83</v>
      </c>
      <c r="E52" s="30">
        <v>166</v>
      </c>
      <c r="F52" s="30">
        <v>64</v>
      </c>
      <c r="G52" s="30">
        <v>64</v>
      </c>
      <c r="H52" s="56">
        <v>1138</v>
      </c>
      <c r="I52" s="35"/>
      <c r="J52" s="33"/>
      <c r="K52" s="33"/>
      <c r="L52" s="33"/>
      <c r="M52" s="33"/>
      <c r="N52" s="34"/>
      <c r="O52" s="33"/>
      <c r="P52" s="33"/>
      <c r="Q52" s="34"/>
      <c r="R52" s="30">
        <v>13</v>
      </c>
      <c r="S52" s="30">
        <v>13</v>
      </c>
      <c r="T52" s="56">
        <v>39</v>
      </c>
    </row>
    <row r="53" spans="2:20" x14ac:dyDescent="0.25">
      <c r="B53" s="74" t="s">
        <v>48</v>
      </c>
      <c r="C53" s="29">
        <v>192</v>
      </c>
      <c r="D53" s="30">
        <v>192</v>
      </c>
      <c r="E53" s="30">
        <v>576</v>
      </c>
      <c r="F53" s="30">
        <v>138</v>
      </c>
      <c r="G53" s="30">
        <v>138</v>
      </c>
      <c r="H53" s="56">
        <v>156</v>
      </c>
      <c r="I53" s="35"/>
      <c r="J53" s="33"/>
      <c r="K53" s="33"/>
      <c r="L53" s="33"/>
      <c r="M53" s="33"/>
      <c r="N53" s="34"/>
      <c r="O53" s="33"/>
      <c r="P53" s="33"/>
      <c r="Q53" s="34"/>
      <c r="R53" s="30">
        <v>58</v>
      </c>
      <c r="S53" s="30">
        <v>58</v>
      </c>
      <c r="T53" s="56">
        <v>58</v>
      </c>
    </row>
    <row r="54" spans="2:20" ht="15.75" thickBot="1" x14ac:dyDescent="0.3">
      <c r="B54" s="98" t="s">
        <v>49</v>
      </c>
      <c r="C54" s="37">
        <v>17</v>
      </c>
      <c r="D54" s="38">
        <v>17</v>
      </c>
      <c r="E54" s="38">
        <v>34</v>
      </c>
      <c r="F54" s="38">
        <v>49</v>
      </c>
      <c r="G54" s="38">
        <v>49</v>
      </c>
      <c r="H54" s="43">
        <v>147</v>
      </c>
      <c r="I54" s="99"/>
      <c r="J54" s="41"/>
      <c r="K54" s="41"/>
      <c r="L54" s="41"/>
      <c r="M54" s="41"/>
      <c r="N54" s="42"/>
      <c r="O54" s="41"/>
      <c r="P54" s="41"/>
      <c r="Q54" s="42"/>
      <c r="R54" s="38">
        <v>4</v>
      </c>
      <c r="S54" s="38">
        <v>4</v>
      </c>
      <c r="T54" s="43">
        <v>8</v>
      </c>
    </row>
    <row r="55" spans="2:20" ht="15.75" thickBot="1" x14ac:dyDescent="0.3">
      <c r="B55" s="44" t="s">
        <v>9</v>
      </c>
      <c r="C55" s="45">
        <f t="shared" ref="C55:H55" si="8">SUM(C49:C54)</f>
        <v>1126</v>
      </c>
      <c r="D55" s="46">
        <f t="shared" si="8"/>
        <v>1126</v>
      </c>
      <c r="E55" s="46">
        <f t="shared" si="8"/>
        <v>3780</v>
      </c>
      <c r="F55" s="46">
        <f t="shared" si="8"/>
        <v>950</v>
      </c>
      <c r="G55" s="46">
        <f t="shared" si="8"/>
        <v>950</v>
      </c>
      <c r="H55" s="46">
        <f t="shared" si="8"/>
        <v>3921</v>
      </c>
      <c r="I55" s="48">
        <f>SUM(I49:I54)</f>
        <v>0</v>
      </c>
      <c r="J55" s="49">
        <f t="shared" ref="J55:T55" si="9">SUM(J49:J54)</f>
        <v>0</v>
      </c>
      <c r="K55" s="49">
        <f t="shared" si="9"/>
        <v>0</v>
      </c>
      <c r="L55" s="49">
        <f t="shared" si="9"/>
        <v>0</v>
      </c>
      <c r="M55" s="49">
        <f t="shared" si="9"/>
        <v>0</v>
      </c>
      <c r="N55" s="46">
        <f t="shared" si="9"/>
        <v>0</v>
      </c>
      <c r="O55" s="50">
        <f>SUM(O49:O54)</f>
        <v>0</v>
      </c>
      <c r="P55" s="51">
        <f t="shared" si="9"/>
        <v>0</v>
      </c>
      <c r="Q55" s="51">
        <f>SUM(Q49:Q54)</f>
        <v>0</v>
      </c>
      <c r="R55" s="51">
        <f t="shared" si="9"/>
        <v>589</v>
      </c>
      <c r="S55" s="51">
        <f t="shared" si="9"/>
        <v>589</v>
      </c>
      <c r="T55" s="52">
        <f t="shared" si="9"/>
        <v>2060</v>
      </c>
    </row>
    <row r="56" spans="2:20" ht="15.75" thickBot="1" x14ac:dyDescent="0.3">
      <c r="B56" s="6" t="s">
        <v>50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</row>
    <row r="57" spans="2:20" x14ac:dyDescent="0.25">
      <c r="B57" s="23" t="s">
        <v>51</v>
      </c>
      <c r="C57" s="53">
        <v>14</v>
      </c>
      <c r="D57" s="54">
        <v>30</v>
      </c>
      <c r="E57" s="54">
        <v>16</v>
      </c>
      <c r="F57" s="54">
        <v>12</v>
      </c>
      <c r="G57" s="54">
        <v>20</v>
      </c>
      <c r="H57" s="55">
        <v>8</v>
      </c>
      <c r="I57" s="53">
        <v>10</v>
      </c>
      <c r="J57" s="54">
        <v>18</v>
      </c>
      <c r="K57" s="54">
        <v>7</v>
      </c>
      <c r="L57" s="54">
        <v>4</v>
      </c>
      <c r="M57" s="54">
        <v>9</v>
      </c>
      <c r="N57" s="55">
        <v>8</v>
      </c>
      <c r="O57" s="97"/>
      <c r="P57" s="65"/>
      <c r="Q57" s="65"/>
      <c r="R57" s="54">
        <v>2</v>
      </c>
      <c r="S57" s="54">
        <v>2</v>
      </c>
      <c r="T57" s="55">
        <v>2</v>
      </c>
    </row>
    <row r="58" spans="2:20" x14ac:dyDescent="0.25">
      <c r="B58" s="28" t="s">
        <v>28</v>
      </c>
      <c r="C58" s="29">
        <v>344</v>
      </c>
      <c r="D58" s="30">
        <v>134</v>
      </c>
      <c r="E58" s="30">
        <v>16</v>
      </c>
      <c r="F58" s="30">
        <v>5</v>
      </c>
      <c r="G58" s="30">
        <v>5</v>
      </c>
      <c r="H58" s="56">
        <v>3</v>
      </c>
      <c r="I58" s="29">
        <v>485</v>
      </c>
      <c r="J58" s="30">
        <v>98</v>
      </c>
      <c r="K58" s="30">
        <v>10</v>
      </c>
      <c r="L58" s="30">
        <v>2</v>
      </c>
      <c r="M58" s="30">
        <v>1</v>
      </c>
      <c r="N58" s="56">
        <v>1</v>
      </c>
      <c r="O58" s="35"/>
      <c r="P58" s="33"/>
      <c r="Q58" s="33"/>
      <c r="R58" s="33"/>
      <c r="S58" s="33"/>
      <c r="T58" s="34"/>
    </row>
    <row r="59" spans="2:20" x14ac:dyDescent="0.25">
      <c r="B59" s="36" t="s">
        <v>29</v>
      </c>
      <c r="C59" s="29">
        <v>8</v>
      </c>
      <c r="D59" s="30">
        <v>7</v>
      </c>
      <c r="E59" s="30">
        <v>2</v>
      </c>
      <c r="F59" s="30">
        <v>174</v>
      </c>
      <c r="G59" s="30">
        <v>130</v>
      </c>
      <c r="H59" s="56">
        <v>8</v>
      </c>
      <c r="I59" s="29">
        <v>6</v>
      </c>
      <c r="J59" s="30">
        <v>44</v>
      </c>
      <c r="K59" s="30">
        <v>9</v>
      </c>
      <c r="L59" s="30">
        <v>6</v>
      </c>
      <c r="M59" s="30">
        <v>44</v>
      </c>
      <c r="N59" s="56">
        <v>9</v>
      </c>
      <c r="O59" s="35"/>
      <c r="P59" s="33"/>
      <c r="Q59" s="33"/>
      <c r="R59" s="30">
        <v>5</v>
      </c>
      <c r="S59" s="30">
        <v>35</v>
      </c>
      <c r="T59" s="56">
        <v>7</v>
      </c>
    </row>
    <row r="60" spans="2:20" ht="15.75" thickBot="1" x14ac:dyDescent="0.3">
      <c r="B60" s="36" t="s">
        <v>52</v>
      </c>
      <c r="C60" s="37">
        <v>68</v>
      </c>
      <c r="D60" s="38">
        <v>50</v>
      </c>
      <c r="E60" s="38">
        <v>40</v>
      </c>
      <c r="F60" s="38">
        <v>72</v>
      </c>
      <c r="G60" s="38">
        <v>65</v>
      </c>
      <c r="H60" s="43">
        <v>40</v>
      </c>
      <c r="I60" s="37">
        <v>42</v>
      </c>
      <c r="J60" s="38">
        <v>29</v>
      </c>
      <c r="K60" s="38">
        <v>27</v>
      </c>
      <c r="L60" s="38">
        <v>24</v>
      </c>
      <c r="M60" s="38">
        <v>30</v>
      </c>
      <c r="N60" s="43">
        <v>12</v>
      </c>
      <c r="O60" s="99"/>
      <c r="P60" s="41"/>
      <c r="Q60" s="41"/>
      <c r="R60" s="38">
        <v>7</v>
      </c>
      <c r="S60" s="38">
        <v>50</v>
      </c>
      <c r="T60" s="43">
        <v>10</v>
      </c>
    </row>
    <row r="61" spans="2:20" ht="15.75" thickBot="1" x14ac:dyDescent="0.3">
      <c r="B61" s="44" t="s">
        <v>9</v>
      </c>
      <c r="C61" s="46">
        <f t="shared" ref="C61:T61" si="10">SUM(C57:C60)</f>
        <v>434</v>
      </c>
      <c r="D61" s="46">
        <f t="shared" si="10"/>
        <v>221</v>
      </c>
      <c r="E61" s="46">
        <f t="shared" si="10"/>
        <v>74</v>
      </c>
      <c r="F61" s="46">
        <f t="shared" si="10"/>
        <v>263</v>
      </c>
      <c r="G61" s="46">
        <f t="shared" si="10"/>
        <v>220</v>
      </c>
      <c r="H61" s="46">
        <f t="shared" si="10"/>
        <v>59</v>
      </c>
      <c r="I61" s="48">
        <f t="shared" si="10"/>
        <v>543</v>
      </c>
      <c r="J61" s="49">
        <f t="shared" si="10"/>
        <v>189</v>
      </c>
      <c r="K61" s="49">
        <f t="shared" si="10"/>
        <v>53</v>
      </c>
      <c r="L61" s="49">
        <f t="shared" si="10"/>
        <v>36</v>
      </c>
      <c r="M61" s="49">
        <f t="shared" si="10"/>
        <v>84</v>
      </c>
      <c r="N61" s="46">
        <f t="shared" si="10"/>
        <v>30</v>
      </c>
      <c r="O61" s="50">
        <f t="shared" si="10"/>
        <v>0</v>
      </c>
      <c r="P61" s="51">
        <f t="shared" si="10"/>
        <v>0</v>
      </c>
      <c r="Q61" s="51">
        <f t="shared" si="10"/>
        <v>0</v>
      </c>
      <c r="R61" s="51">
        <f>SUM(R57:R60)</f>
        <v>14</v>
      </c>
      <c r="S61" s="51">
        <f t="shared" si="10"/>
        <v>87</v>
      </c>
      <c r="T61" s="52">
        <f t="shared" si="10"/>
        <v>19</v>
      </c>
    </row>
  </sheetData>
  <sheetProtection algorithmName="SHA-512" hashValue="RwGQxVG/Ol3TmYF7kqrHqvR05uD+SG6kkj+s5x3u7Bqo7NS/W+G2mCWYvQawZ9pFCeHk+WacbCSJbaff85T5MQ==" saltValue="7vSjp6HOMfoLSI8BAsdalA==" spinCount="100000" sheet="1" objects="1" scenarios="1"/>
  <mergeCells count="16">
    <mergeCell ref="B48:T48"/>
    <mergeCell ref="B56:T56"/>
    <mergeCell ref="B18:T18"/>
    <mergeCell ref="B28:T28"/>
    <mergeCell ref="B32:T32"/>
    <mergeCell ref="B40:T40"/>
    <mergeCell ref="B45:T45"/>
    <mergeCell ref="A8:B8"/>
    <mergeCell ref="B11:B12"/>
    <mergeCell ref="C11:E11"/>
    <mergeCell ref="F11:H11"/>
    <mergeCell ref="C10:T10"/>
    <mergeCell ref="I11:K11"/>
    <mergeCell ref="L11:N11"/>
    <mergeCell ref="O11:Q11"/>
    <mergeCell ref="R11:T11"/>
  </mergeCells>
  <pageMargins left="0.7" right="0.7" top="0.75" bottom="0.75" header="0.3" footer="0.3"/>
  <pageSetup scale="3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Servicios Comunidad</vt:lpstr>
      <vt:lpstr>'Servicios Comunidad'!Área_de_impresión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UDLSB</dc:creator>
  <cp:lastModifiedBy>Administrativo</cp:lastModifiedBy>
  <dcterms:created xsi:type="dcterms:W3CDTF">2013-05-07T21:51:06Z</dcterms:created>
  <dcterms:modified xsi:type="dcterms:W3CDTF">2022-01-31T15:56:09Z</dcterms:modified>
</cp:coreProperties>
</file>