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19200" windowHeight="7155"/>
  </bookViews>
  <sheets>
    <sheet name="Estadisticas Generales" sheetId="3" r:id="rId1"/>
    <sheet name="Consultas Biblioteca" sheetId="4" r:id="rId2"/>
  </sheets>
  <definedNames>
    <definedName name="_xlnm.Print_Area" localSheetId="1">'Consultas Biblioteca'!$A$1:$J$27</definedName>
    <definedName name="_xlnm.Print_Area" localSheetId="0">'Estadisticas Generales'!$A$1:$J$140</definedName>
  </definedNames>
  <calcPr calcId="162913"/>
</workbook>
</file>

<file path=xl/calcChain.xml><?xml version="1.0" encoding="utf-8"?>
<calcChain xmlns="http://schemas.openxmlformats.org/spreadsheetml/2006/main">
  <c r="E13" i="3" l="1"/>
  <c r="F26" i="4" l="1"/>
  <c r="E26" i="4"/>
  <c r="D26" i="4"/>
  <c r="E87" i="3"/>
  <c r="E43" i="3" l="1"/>
  <c r="E42" i="3"/>
  <c r="E41" i="3"/>
  <c r="E40" i="3"/>
  <c r="E39" i="3"/>
  <c r="D44" i="3"/>
  <c r="C44" i="3"/>
  <c r="E44" i="3" l="1"/>
  <c r="E114" i="3" l="1"/>
  <c r="E113" i="3"/>
  <c r="D114" i="3"/>
  <c r="D113" i="3"/>
  <c r="F111" i="3"/>
  <c r="F110" i="3"/>
  <c r="F109" i="3"/>
  <c r="F108" i="3"/>
  <c r="F114" i="3" l="1"/>
  <c r="F113" i="3"/>
  <c r="E64" i="3" l="1"/>
  <c r="D18" i="3" l="1"/>
  <c r="D66" i="3" l="1"/>
  <c r="G66" i="3"/>
  <c r="H44" i="3"/>
  <c r="G44" i="3"/>
  <c r="G18" i="3"/>
  <c r="C18" i="3"/>
  <c r="E65" i="3" l="1"/>
  <c r="E15" i="3"/>
  <c r="E14" i="3"/>
  <c r="E16" i="3"/>
  <c r="E17" i="3"/>
  <c r="H18" i="3"/>
  <c r="E18" i="3" l="1"/>
  <c r="H66" i="3"/>
  <c r="E66" i="3"/>
  <c r="C66" i="3"/>
</calcChain>
</file>

<file path=xl/comments1.xml><?xml version="1.0" encoding="utf-8"?>
<comments xmlns="http://schemas.openxmlformats.org/spreadsheetml/2006/main">
  <authors>
    <author>Usuario de Windows</author>
  </authors>
  <commentList>
    <comment ref="H12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 el semestre Jul-Dic 2020 no hubo préstamo debido a la contingencia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préstamo a domicilio en el semestre debido a la contingencia</t>
        </r>
      </text>
    </comment>
    <comment ref="H63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datos en el semestre Jul-Dic 2020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datos en el semestre ene-jun 2021</t>
        </r>
      </text>
    </comment>
    <comment ref="H8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  <comment ref="I107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Ya no se cuenta con esta base de datos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Isidro:
No hubo préstamos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préstamos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No se entregó información estadística en el periodo. </t>
        </r>
      </text>
    </comment>
  </commentList>
</comments>
</file>

<file path=xl/sharedStrings.xml><?xml version="1.0" encoding="utf-8"?>
<sst xmlns="http://schemas.openxmlformats.org/spreadsheetml/2006/main" count="77" uniqueCount="54">
  <si>
    <t>VOLÚMENES</t>
  </si>
  <si>
    <t>SALAMANCA</t>
  </si>
  <si>
    <t>TOTAL</t>
  </si>
  <si>
    <t>Consultas Catálogo</t>
  </si>
  <si>
    <t>JUAN ALONSO DE TORRES</t>
  </si>
  <si>
    <t>CAMPESTRE</t>
  </si>
  <si>
    <t>BIBLIOTECA</t>
  </si>
  <si>
    <t>CAMPUS</t>
  </si>
  <si>
    <t>ESCUELA</t>
  </si>
  <si>
    <t>Agronomía</t>
  </si>
  <si>
    <t>Arquitectura</t>
  </si>
  <si>
    <t>Comunicación y Mercadotecnia</t>
  </si>
  <si>
    <t>Derecho</t>
  </si>
  <si>
    <t>Diseño</t>
  </si>
  <si>
    <t>Ingeniería Civil, Mecánica e Industrial</t>
  </si>
  <si>
    <t>Odontología</t>
  </si>
  <si>
    <t>Veterinaria</t>
  </si>
  <si>
    <t>Total Campestre</t>
  </si>
  <si>
    <t>NO. DE PRÉSTAMOS</t>
  </si>
  <si>
    <t>AMÉRICAS</t>
  </si>
  <si>
    <t>SAN FRANCISCO DEL RINCÓN</t>
  </si>
  <si>
    <t>Accesos</t>
  </si>
  <si>
    <t>Documentos</t>
  </si>
  <si>
    <t>Nuevas Adquisiciones</t>
  </si>
  <si>
    <t>CONSULTA POR ESCUELAS EN BIBLIOTECA CENTRAL</t>
  </si>
  <si>
    <t>TÍTULOS</t>
  </si>
  <si>
    <t>PRÉSTAMO</t>
  </si>
  <si>
    <t>CATÁLOGO EN LÍNEA</t>
  </si>
  <si>
    <t>EBSCO</t>
  </si>
  <si>
    <t>Base de Datos</t>
  </si>
  <si>
    <t>DOFISCAL</t>
  </si>
  <si>
    <t>Bases de Datos</t>
  </si>
  <si>
    <t>WGSN</t>
  </si>
  <si>
    <t>Préstamo a domicilio</t>
  </si>
  <si>
    <t>Préstamo interno</t>
  </si>
  <si>
    <t>Total Accesos</t>
  </si>
  <si>
    <t>Total Documentos</t>
  </si>
  <si>
    <t>Negocios</t>
  </si>
  <si>
    <t>Tecnologías de Información</t>
  </si>
  <si>
    <t>Ene-Jun 2019</t>
  </si>
  <si>
    <t>Jul-Dic 2019</t>
  </si>
  <si>
    <t>Ene-Jun 2020</t>
  </si>
  <si>
    <t>Jul-Dic 2020</t>
  </si>
  <si>
    <t>COMPARATIVO CRECIMIENTO DE ACERVO EN VOLÚMENES 2019-2021</t>
  </si>
  <si>
    <t>Ene-Jun 2021</t>
  </si>
  <si>
    <t>Jul-Dic 2021</t>
  </si>
  <si>
    <t>COMPARATIVO CRECIMIENTO DE ACERVO EN TÍTULOS 2019-2021</t>
  </si>
  <si>
    <t>COMPARATIVO DE PRÉSTAMO DE ACERVO EN BIBLIOTECA CENTRAL 2019-2021</t>
  </si>
  <si>
    <t>COMPARATIVO DE USO DEL CATÁLOGO EN LÍNEA 2019-2021</t>
  </si>
  <si>
    <t>COMPARATIVO DEL USO DE LA BASE DE DATOS 2019-2021</t>
  </si>
  <si>
    <t>COMPARATIVO DE CONSULTAS 2019-2021</t>
  </si>
  <si>
    <t>Ciencias Sociales y Humandiades</t>
  </si>
  <si>
    <t>Turismo y Gastronomía</t>
  </si>
  <si>
    <t>Enfermería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</si>
</sst>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2" borderId="0" xfId="0" applyFont="1" applyFill="1" applyProtection="1">
      <protection hidden="1"/>
    </xf>
    <xf numFmtId="0" fontId="3" fillId="2" borderId="11" xfId="0" applyFont="1" applyFill="1" applyBorder="1" applyProtection="1"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protection hidden="1"/>
    </xf>
    <xf numFmtId="0" fontId="4" fillId="2" borderId="0" xfId="0" applyFont="1" applyFill="1" applyProtection="1">
      <protection hidden="1"/>
    </xf>
    <xf numFmtId="0" fontId="4" fillId="2" borderId="15" xfId="0" applyFont="1" applyFill="1" applyBorder="1" applyAlignment="1" applyProtection="1"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Protection="1"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left" wrapText="1"/>
      <protection hidden="1"/>
    </xf>
    <xf numFmtId="0" fontId="3" fillId="2" borderId="14" xfId="0" applyFont="1" applyFill="1" applyBorder="1" applyAlignment="1" applyProtection="1">
      <alignment horizontal="left" wrapText="1"/>
      <protection hidden="1"/>
    </xf>
    <xf numFmtId="0" fontId="3" fillId="2" borderId="19" xfId="0" applyFont="1" applyFill="1" applyBorder="1" applyAlignment="1" applyProtection="1">
      <alignment horizontal="left" wrapText="1"/>
      <protection hidden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5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6" xfId="0" applyFont="1" applyFill="1" applyBorder="1" applyProtection="1"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7" xfId="0" applyFont="1" applyFill="1" applyBorder="1" applyAlignment="1" applyProtection="1">
      <alignment horizontal="center" vertic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3" borderId="35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Protection="1">
      <protection hidden="1"/>
    </xf>
    <xf numFmtId="0" fontId="3" fillId="3" borderId="31" xfId="0" applyFont="1" applyFill="1" applyBorder="1" applyAlignment="1" applyProtection="1">
      <alignment horizontal="center" vertical="center"/>
      <protection hidden="1"/>
    </xf>
    <xf numFmtId="0" fontId="3" fillId="2" borderId="38" xfId="0" applyFont="1" applyFill="1" applyBorder="1" applyProtection="1">
      <protection hidden="1"/>
    </xf>
    <xf numFmtId="0" fontId="3" fillId="3" borderId="40" xfId="0" applyFont="1" applyFill="1" applyBorder="1" applyAlignment="1" applyProtection="1">
      <alignment horizontal="center" vertical="center"/>
      <protection hidden="1"/>
    </xf>
    <xf numFmtId="0" fontId="3" fillId="3" borderId="38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22" xfId="2" applyFont="1" applyFill="1" applyBorder="1" applyAlignment="1" applyProtection="1">
      <alignment horizontal="center"/>
      <protection hidden="1"/>
    </xf>
    <xf numFmtId="0" fontId="3" fillId="2" borderId="12" xfId="2" applyFont="1" applyFill="1" applyBorder="1" applyAlignment="1" applyProtection="1">
      <alignment horizontal="center"/>
      <protection hidden="1"/>
    </xf>
    <xf numFmtId="0" fontId="3" fillId="2" borderId="23" xfId="2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3" borderId="30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11" fillId="4" borderId="34" xfId="0" applyFont="1" applyFill="1" applyBorder="1" applyAlignment="1" applyProtection="1">
      <alignment horizontal="center"/>
      <protection hidden="1"/>
    </xf>
    <xf numFmtId="0" fontId="12" fillId="4" borderId="16" xfId="0" applyFont="1" applyFill="1" applyBorder="1" applyAlignment="1" applyProtection="1">
      <alignment horizontal="center"/>
      <protection hidden="1"/>
    </xf>
    <xf numFmtId="0" fontId="12" fillId="4" borderId="6" xfId="0" applyFont="1" applyFill="1" applyBorder="1" applyAlignment="1" applyProtection="1">
      <alignment horizontal="center"/>
      <protection hidden="1"/>
    </xf>
    <xf numFmtId="0" fontId="11" fillId="5" borderId="16" xfId="0" applyFont="1" applyFill="1" applyBorder="1" applyAlignment="1" applyProtection="1">
      <alignment horizontal="right"/>
      <protection hidden="1"/>
    </xf>
    <xf numFmtId="0" fontId="11" fillId="5" borderId="16" xfId="0" applyFont="1" applyFill="1" applyBorder="1" applyAlignment="1" applyProtection="1">
      <alignment horizontal="center"/>
      <protection hidden="1"/>
    </xf>
    <xf numFmtId="0" fontId="11" fillId="5" borderId="38" xfId="0" applyFont="1" applyFill="1" applyBorder="1" applyAlignment="1" applyProtection="1">
      <alignment horizontal="center"/>
      <protection hidden="1"/>
    </xf>
    <xf numFmtId="0" fontId="11" fillId="5" borderId="36" xfId="0" applyFont="1" applyFill="1" applyBorder="1" applyAlignment="1" applyProtection="1">
      <alignment horizontal="center"/>
      <protection hidden="1"/>
    </xf>
    <xf numFmtId="0" fontId="11" fillId="5" borderId="6" xfId="0" applyFont="1" applyFill="1" applyBorder="1" applyAlignment="1" applyProtection="1">
      <alignment horizontal="center"/>
      <protection hidden="1"/>
    </xf>
    <xf numFmtId="0" fontId="11" fillId="5" borderId="7" xfId="0" applyFont="1" applyFill="1" applyBorder="1" applyAlignment="1" applyProtection="1">
      <alignment horizontal="right"/>
      <protection hidden="1"/>
    </xf>
    <xf numFmtId="0" fontId="11" fillId="5" borderId="8" xfId="0" applyFont="1" applyFill="1" applyBorder="1" applyAlignment="1" applyProtection="1">
      <alignment horizontal="center"/>
      <protection hidden="1"/>
    </xf>
    <xf numFmtId="0" fontId="11" fillId="5" borderId="16" xfId="0" applyFont="1" applyFill="1" applyBorder="1" applyAlignment="1" applyProtection="1">
      <alignment horizontal="right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5" borderId="39" xfId="0" applyFont="1" applyFill="1" applyBorder="1" applyAlignment="1" applyProtection="1">
      <alignment horizontal="center" vertical="center"/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13" fillId="4" borderId="6" xfId="0" applyFont="1" applyFill="1" applyBorder="1" applyAlignment="1" applyProtection="1">
      <alignment horizontal="center"/>
      <protection hidden="1"/>
    </xf>
    <xf numFmtId="0" fontId="11" fillId="4" borderId="6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center"/>
      <protection hidden="1"/>
    </xf>
    <xf numFmtId="0" fontId="11" fillId="4" borderId="32" xfId="0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29" xfId="0" applyFont="1" applyFill="1" applyBorder="1" applyAlignment="1" applyProtection="1">
      <alignment horizontal="center"/>
      <protection hidden="1"/>
    </xf>
    <xf numFmtId="0" fontId="19" fillId="2" borderId="5" xfId="0" applyFont="1" applyFill="1" applyBorder="1" applyProtection="1">
      <protection hidden="1"/>
    </xf>
    <xf numFmtId="0" fontId="19" fillId="2" borderId="11" xfId="0" applyFont="1" applyFill="1" applyBorder="1" applyAlignment="1" applyProtection="1">
      <alignment horizontal="center"/>
      <protection hidden="1"/>
    </xf>
    <xf numFmtId="0" fontId="19" fillId="2" borderId="5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Protection="1">
      <protection hidden="1"/>
    </xf>
    <xf numFmtId="0" fontId="19" fillId="2" borderId="12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9" fillId="2" borderId="20" xfId="0" applyFont="1" applyFill="1" applyBorder="1" applyProtection="1">
      <protection hidden="1"/>
    </xf>
    <xf numFmtId="0" fontId="19" fillId="2" borderId="13" xfId="0" applyFont="1" applyFill="1" applyBorder="1" applyAlignment="1" applyProtection="1">
      <alignment horizontal="center"/>
      <protection hidden="1"/>
    </xf>
    <xf numFmtId="0" fontId="19" fillId="2" borderId="2" xfId="0" applyFont="1" applyFill="1" applyBorder="1" applyAlignment="1" applyProtection="1">
      <alignment horizontal="center"/>
      <protection hidden="1"/>
    </xf>
    <xf numFmtId="0" fontId="19" fillId="2" borderId="11" xfId="0" applyFont="1" applyFill="1" applyBorder="1" applyAlignment="1" applyProtection="1">
      <alignment horizontal="center" vertical="center"/>
      <protection hidden="1"/>
    </xf>
    <xf numFmtId="0" fontId="19" fillId="2" borderId="12" xfId="0" applyFont="1" applyFill="1" applyBorder="1" applyAlignment="1" applyProtection="1">
      <alignment horizontal="center" vertical="center"/>
      <protection hidden="1"/>
    </xf>
    <xf numFmtId="0" fontId="19" fillId="2" borderId="23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11" fillId="4" borderId="18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right" vertical="center"/>
      <protection hidden="1"/>
    </xf>
    <xf numFmtId="0" fontId="4" fillId="2" borderId="37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1" fillId="4" borderId="29" xfId="0" applyFont="1" applyFill="1" applyBorder="1" applyAlignment="1" applyProtection="1">
      <alignment horizontal="center" vertical="center"/>
      <protection hidden="1"/>
    </xf>
    <xf numFmtId="0" fontId="11" fillId="4" borderId="36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/>
      <protection hidden="1"/>
    </xf>
    <xf numFmtId="0" fontId="11" fillId="4" borderId="17" xfId="0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/>
      <protection hidden="1"/>
    </xf>
    <xf numFmtId="0" fontId="11" fillId="4" borderId="25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right" vertical="center"/>
      <protection hidden="1"/>
    </xf>
    <xf numFmtId="0" fontId="4" fillId="2" borderId="26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4" fillId="5" borderId="5" xfId="0" applyFont="1" applyFill="1" applyBorder="1" applyAlignment="1" applyProtection="1">
      <alignment horizontal="center" vertical="center" textRotation="90"/>
      <protection hidden="1"/>
    </xf>
    <xf numFmtId="0" fontId="14" fillId="5" borderId="1" xfId="0" applyFont="1" applyFill="1" applyBorder="1" applyAlignment="1" applyProtection="1">
      <alignment horizontal="center" vertical="center" textRotation="90"/>
      <protection hidden="1"/>
    </xf>
    <xf numFmtId="0" fontId="14" fillId="5" borderId="20" xfId="0" applyFont="1" applyFill="1" applyBorder="1" applyAlignment="1" applyProtection="1">
      <alignment horizontal="center" vertical="center" textRotation="90"/>
      <protection hidden="1"/>
    </xf>
    <xf numFmtId="0" fontId="14" fillId="5" borderId="2" xfId="0" applyFont="1" applyFill="1" applyBorder="1" applyAlignment="1" applyProtection="1">
      <alignment horizontal="center" vertical="center" textRotation="90"/>
      <protection hidden="1"/>
    </xf>
    <xf numFmtId="0" fontId="11" fillId="4" borderId="26" xfId="0" applyFont="1" applyFill="1" applyBorder="1" applyAlignment="1" applyProtection="1">
      <alignment horizontal="center" vertical="center"/>
      <protection hidden="1"/>
    </xf>
    <xf numFmtId="0" fontId="11" fillId="4" borderId="27" xfId="0" applyFont="1" applyFill="1" applyBorder="1" applyAlignment="1" applyProtection="1">
      <alignment horizontal="center" vertical="center"/>
      <protection hidden="1"/>
    </xf>
    <xf numFmtId="0" fontId="12" fillId="4" borderId="5" xfId="0" applyFont="1" applyFill="1" applyBorder="1" applyAlignment="1" applyProtection="1">
      <alignment horizontal="center" vertic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</cellXfs>
  <cellStyles count="8">
    <cellStyle name="Normal" xfId="0" builtinId="0"/>
    <cellStyle name="Normal 2" xfId="2"/>
    <cellStyle name="Normal 3" xfId="1"/>
    <cellStyle name="Normal 3 2" xfId="7"/>
    <cellStyle name="Normal 4" xfId="5"/>
    <cellStyle name="Normal 5" xfId="4"/>
    <cellStyle name="Porcentaje 2" xfId="3"/>
    <cellStyle name="Porcentual 2" xfId="6"/>
  </cellStyles>
  <dxfs count="0"/>
  <tableStyles count="0" defaultTableStyle="TableStyleMedium9" defaultPivotStyle="PivotStyleLight16"/>
  <colors>
    <mruColors>
      <color rgb="FF6698D0"/>
      <color rgb="FF001E61"/>
      <color rgb="FF1A2E3C"/>
      <color rgb="FF9B1C2A"/>
      <color rgb="FFCBD7EE"/>
      <color rgb="FFD2952A"/>
      <color rgb="FF002F60"/>
      <color rgb="FF1978BE"/>
      <color rgb="FFA79466"/>
      <color rgb="FF9BA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Préstamo de Acervo</a:t>
            </a:r>
          </a:p>
        </c:rich>
      </c:tx>
      <c:layout>
        <c:manualLayout>
          <c:xMode val="edge"/>
          <c:yMode val="edge"/>
          <c:x val="0.33983305658221291"/>
          <c:y val="3.84612860892388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71255317223675"/>
          <c:y val="0.25502676141189762"/>
          <c:w val="0.77158826845694151"/>
          <c:h val="0.604896137620436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'Estadisticas Generales'!$B$64</c:f>
              <c:strCache>
                <c:ptCount val="1"/>
                <c:pt idx="0">
                  <c:v>Préstamo a domicilio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074419269019948E-2"/>
                  <c:y val="-3.8546177821522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0-4C64-856E-CCD26358DFF7}"/>
                </c:ext>
              </c:extLst>
            </c:dLbl>
            <c:dLbl>
              <c:idx val="1"/>
              <c:layout>
                <c:manualLayout>
                  <c:x val="-1.6477226061028086E-2"/>
                  <c:y val="-2.333866469816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0-4C64-856E-CCD26358DFF7}"/>
                </c:ext>
              </c:extLst>
            </c:dLbl>
            <c:dLbl>
              <c:idx val="2"/>
              <c:layout>
                <c:manualLayout>
                  <c:x val="-2.5506314328510069E-2"/>
                  <c:y val="-5.6258202099738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'Estadisticas Generales'!$C$63:$E$63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'Estadisticas Generales'!$C$64:$E$64</c:f>
              <c:numCache>
                <c:formatCode>General</c:formatCode>
                <c:ptCount val="3"/>
                <c:pt idx="0">
                  <c:v>30760</c:v>
                </c:pt>
                <c:pt idx="1">
                  <c:v>11754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60-4C64-856E-CCD26358DFF7}"/>
            </c:ext>
          </c:extLst>
        </c:ser>
        <c:ser>
          <c:idx val="1"/>
          <c:order val="1"/>
          <c:tx>
            <c:strRef>
              <c:f>'Estadisticas Generales'!$B$65</c:f>
              <c:strCache>
                <c:ptCount val="1"/>
                <c:pt idx="0">
                  <c:v>Préstamo interno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675699568967919E-3"/>
                  <c:y val="-0.21729945866141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0-4C64-856E-CCD26358DFF7}"/>
                </c:ext>
              </c:extLst>
            </c:dLbl>
            <c:dLbl>
              <c:idx val="1"/>
              <c:layout>
                <c:manualLayout>
                  <c:x val="1.1872861442057963E-4"/>
                  <c:y val="-0.1231319717847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0-4C64-856E-CCD26358DFF7}"/>
                </c:ext>
              </c:extLst>
            </c:dLbl>
            <c:dLbl>
              <c:idx val="2"/>
              <c:layout>
                <c:manualLayout>
                  <c:x val="-2.2675699568968344E-3"/>
                  <c:y val="-6.7510662729658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'Estadisticas Generales'!$C$63:$E$63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'Estadisticas Generales'!$C$65:$E$65</c:f>
              <c:numCache>
                <c:formatCode>General</c:formatCode>
                <c:ptCount val="3"/>
                <c:pt idx="0">
                  <c:v>11421</c:v>
                </c:pt>
                <c:pt idx="1">
                  <c:v>2746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60-4C64-856E-CCD26358DFF7}"/>
            </c:ext>
          </c:extLst>
        </c:ser>
        <c:ser>
          <c:idx val="2"/>
          <c:order val="2"/>
          <c:tx>
            <c:strRef>
              <c:f>'Estadisticas Generales'!$B$66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3213093127761E-2"/>
                  <c:y val="-3.674991797900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60-4C64-856E-CCD26358DFF7}"/>
                </c:ext>
              </c:extLst>
            </c:dLbl>
            <c:dLbl>
              <c:idx val="1"/>
              <c:layout>
                <c:manualLayout>
                  <c:x val="1.5852468703192121E-2"/>
                  <c:y val="-3.0157890419947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0-4C64-856E-CCD26358DFF7}"/>
                </c:ext>
              </c:extLst>
            </c:dLbl>
            <c:dLbl>
              <c:idx val="2"/>
              <c:layout>
                <c:manualLayout>
                  <c:x val="1.8862275723387809E-2"/>
                  <c:y val="-4.6620734908136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60-4C64-856E-CCD26358DF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'Estadisticas Generales'!$C$63:$E$63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'Estadisticas Generales'!$C$66:$E$66</c:f>
              <c:numCache>
                <c:formatCode>General</c:formatCode>
                <c:ptCount val="3"/>
                <c:pt idx="0">
                  <c:v>42181</c:v>
                </c:pt>
                <c:pt idx="1">
                  <c:v>14500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60-4C64-856E-CCD26358D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14752"/>
        <c:axId val="192035472"/>
        <c:axId val="0"/>
      </c:bar3DChart>
      <c:catAx>
        <c:axId val="1920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03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3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01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9408288249764"/>
          <c:y val="1.8938648293963464E-3"/>
          <c:w val="0.27706429553449058"/>
          <c:h val="0.23636359908136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Uso del Catálogo en Línea</a:t>
            </a:r>
          </a:p>
        </c:rich>
      </c:tx>
      <c:layout>
        <c:manualLayout>
          <c:xMode val="edge"/>
          <c:yMode val="edge"/>
          <c:x val="0.28876281193328035"/>
          <c:y val="3.87321837934815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53065929127746"/>
          <c:y val="0.22535211267605632"/>
          <c:w val="0.87055536995144256"/>
          <c:h val="0.602112676056338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'Estadisticas Generales'!$B$87</c:f>
              <c:strCache>
                <c:ptCount val="1"/>
                <c:pt idx="0">
                  <c:v>Consultas Catálogo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611195123788392E-2"/>
                  <c:y val="-3.75981483327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1-4A73-8763-1E86019EC64E}"/>
                </c:ext>
              </c:extLst>
            </c:dLbl>
            <c:dLbl>
              <c:idx val="1"/>
              <c:layout>
                <c:manualLayout>
                  <c:x val="3.7915326809314399E-2"/>
                  <c:y val="-2.4445108918347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1-4A73-8763-1E86019EC64E}"/>
                </c:ext>
              </c:extLst>
            </c:dLbl>
            <c:dLbl>
              <c:idx val="2"/>
              <c:layout>
                <c:manualLayout>
                  <c:x val="3.2588111916474018E-2"/>
                  <c:y val="-3.3755274261603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51-4A73-8763-1E86019EC64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'Estadisticas Generales'!$C$86:$E$86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'Estadisticas Generales'!$C$87:$E$87</c:f>
              <c:numCache>
                <c:formatCode>General</c:formatCode>
                <c:ptCount val="3"/>
                <c:pt idx="0">
                  <c:v>53067</c:v>
                </c:pt>
                <c:pt idx="1">
                  <c:v>11917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1-4A73-8763-1E86019E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320392"/>
        <c:axId val="192324880"/>
        <c:axId val="0"/>
      </c:bar3DChart>
      <c:catAx>
        <c:axId val="19232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32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2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320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</a:t>
            </a:r>
            <a:r>
              <a:rPr lang="es-MX" baseline="0"/>
              <a:t> de volúmenes</a:t>
            </a:r>
            <a:endParaRPr lang="es-MX"/>
          </a:p>
        </c:rich>
      </c:tx>
      <c:layout>
        <c:manualLayout>
          <c:xMode val="edge"/>
          <c:yMode val="edge"/>
          <c:x val="0.35539833169106438"/>
          <c:y val="2.0426246719160235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243117866080489E-2"/>
          <c:y val="9.4333228346456743E-2"/>
          <c:w val="0.71829713727644562"/>
          <c:h val="0.7364338057742783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'Estadisticas Generales'!$B$13</c:f>
              <c:strCache>
                <c:ptCount val="1"/>
                <c:pt idx="0">
                  <c:v>JUAN ALONSO DE TORRES</c:v>
                </c:pt>
              </c:strCache>
            </c:strRef>
          </c:tx>
          <c:spPr>
            <a:solidFill>
              <a:srgbClr val="D295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772809362132205E-3"/>
                  <c:y val="-4.80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B1-48A2-898E-B56575CB1AC2}"/>
                </c:ext>
              </c:extLst>
            </c:dLbl>
            <c:dLbl>
              <c:idx val="1"/>
              <c:layout>
                <c:manualLayout>
                  <c:x val="-1.5397192323436691E-2"/>
                  <c:y val="5.3333333333332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B1-48A2-898E-B56575CB1AC2}"/>
                </c:ext>
              </c:extLst>
            </c:dLbl>
            <c:dLbl>
              <c:idx val="2"/>
              <c:layout>
                <c:manualLayout>
                  <c:x val="-1.5418502733029931E-2"/>
                  <c:y val="1.06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Generales'!$C$11:$E$12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'Estadisticas Generales'!$C$13:$E$13</c:f>
              <c:numCache>
                <c:formatCode>General</c:formatCode>
                <c:ptCount val="3"/>
                <c:pt idx="0">
                  <c:v>14349</c:v>
                </c:pt>
                <c:pt idx="1">
                  <c:v>14427</c:v>
                </c:pt>
                <c:pt idx="2">
                  <c:v>14738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1-48A2-898E-B56575CB1AC2}"/>
            </c:ext>
          </c:extLst>
        </c:ser>
        <c:ser>
          <c:idx val="4"/>
          <c:order val="1"/>
          <c:tx>
            <c:strRef>
              <c:f>'Estadisticas Generales'!$B$14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rgbClr val="CBD7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3469508532403105E-3"/>
                  <c:y val="-6.695223097112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B1-48A2-898E-B56575CB1AC2}"/>
                </c:ext>
              </c:extLst>
            </c:dLbl>
            <c:dLbl>
              <c:idx val="1"/>
              <c:layout>
                <c:manualLayout>
                  <c:x val="1.7598025725927443E-3"/>
                  <c:y val="-3.9035380577427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B1-48A2-898E-B56575CB1AC2}"/>
                </c:ext>
              </c:extLst>
            </c:dLbl>
            <c:dLbl>
              <c:idx val="2"/>
              <c:layout>
                <c:manualLayout>
                  <c:x val="1.0319656143899332E-2"/>
                  <c:y val="4.3120209973752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Generales'!$C$11:$E$12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'Estadisticas Generales'!$C$14:$E$14</c:f>
              <c:numCache>
                <c:formatCode>General</c:formatCode>
                <c:ptCount val="3"/>
                <c:pt idx="0">
                  <c:v>8627</c:v>
                </c:pt>
                <c:pt idx="1">
                  <c:v>8675</c:v>
                </c:pt>
                <c:pt idx="2">
                  <c:v>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B1-48A2-898E-B56575CB1AC2}"/>
            </c:ext>
          </c:extLst>
        </c:ser>
        <c:ser>
          <c:idx val="5"/>
          <c:order val="2"/>
          <c:tx>
            <c:strRef>
              <c:f>'Estadisticas Generales'!$B$15</c:f>
              <c:strCache>
                <c:ptCount val="1"/>
                <c:pt idx="0">
                  <c:v>SAN FRANCISCO DEL RINCÓN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186041006430004E-3"/>
                  <c:y val="-8.839727034120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B1-48A2-898E-B56575CB1AC2}"/>
                </c:ext>
              </c:extLst>
            </c:dLbl>
            <c:dLbl>
              <c:idx val="1"/>
              <c:layout>
                <c:manualLayout>
                  <c:x val="-6.6862555371108529E-4"/>
                  <c:y val="3.2907086614173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B1-48A2-898E-B56575CB1AC2}"/>
                </c:ext>
              </c:extLst>
            </c:dLbl>
            <c:dLbl>
              <c:idx val="2"/>
              <c:layout>
                <c:manualLayout>
                  <c:x val="-5.8603626381564687E-3"/>
                  <c:y val="-2.3375958005249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0B1-48A2-898E-B56575CB1A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Generales'!$C$11:$E$12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'Estadisticas Generales'!$C$15:$E$15</c:f>
              <c:numCache>
                <c:formatCode>General</c:formatCode>
                <c:ptCount val="3"/>
                <c:pt idx="0">
                  <c:v>9898</c:v>
                </c:pt>
                <c:pt idx="1">
                  <c:v>10102</c:v>
                </c:pt>
                <c:pt idx="2">
                  <c:v>10201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B1-48A2-898E-B56575CB1AC2}"/>
            </c:ext>
          </c:extLst>
        </c:ser>
        <c:ser>
          <c:idx val="0"/>
          <c:order val="3"/>
          <c:tx>
            <c:strRef>
              <c:f>'Estadisticas Generales'!$B$16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1A2E3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6575405138577862E-3"/>
                  <c:y val="-1.0667086614173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0B1-48A2-898E-B56575CB1AC2}"/>
                </c:ext>
              </c:extLst>
            </c:dLbl>
            <c:dLbl>
              <c:idx val="1"/>
              <c:layout>
                <c:manualLayout>
                  <c:x val="6.2015699872378337E-3"/>
                  <c:y val="-5.3337532808398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0B1-48A2-898E-B56575CB1AC2}"/>
                </c:ext>
              </c:extLst>
            </c:dLbl>
            <c:dLbl>
              <c:idx val="2"/>
              <c:layout>
                <c:manualLayout>
                  <c:x val="6.2015699872378337E-3"/>
                  <c:y val="-1.066708661417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0B1-48A2-898E-B56575CB1A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Generales'!$C$11:$E$12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'Estadisticas Generales'!$C$16:$E$16</c:f>
              <c:numCache>
                <c:formatCode>General</c:formatCode>
                <c:ptCount val="3"/>
                <c:pt idx="0">
                  <c:v>107364</c:v>
                </c:pt>
                <c:pt idx="1">
                  <c:v>107846</c:v>
                </c:pt>
                <c:pt idx="2">
                  <c:v>108282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B1-48A2-898E-B56575CB1AC2}"/>
            </c:ext>
          </c:extLst>
        </c:ser>
        <c:ser>
          <c:idx val="1"/>
          <c:order val="4"/>
          <c:tx>
            <c:strRef>
              <c:f>'Estadisticas Generales'!$B$17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545662485537673E-2"/>
                  <c:y val="-3.2000000000000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0B1-48A2-898E-B56575CB1AC2}"/>
                </c:ext>
              </c:extLst>
            </c:dLbl>
            <c:dLbl>
              <c:idx val="1"/>
              <c:layout>
                <c:manualLayout>
                  <c:x val="1.3953430567515027E-2"/>
                  <c:y val="-3.2000000000000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0B1-48A2-898E-B56575CB1AC2}"/>
                </c:ext>
              </c:extLst>
            </c:dLbl>
            <c:dLbl>
              <c:idx val="2"/>
              <c:layout>
                <c:manualLayout>
                  <c:x val="1.5503851195601683E-2"/>
                  <c:y val="-2.666666666666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0B1-48A2-898E-B56575CB1A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Generales'!$C$11:$E$12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VOLÚMENES</c:v>
                  </c:pt>
                </c:lvl>
              </c:multiLvlStrCache>
            </c:multiLvlStrRef>
          </c:cat>
          <c:val>
            <c:numRef>
              <c:f>'Estadisticas Generales'!$C$17:$E$17</c:f>
              <c:numCache>
                <c:formatCode>General</c:formatCode>
                <c:ptCount val="3"/>
                <c:pt idx="0">
                  <c:v>21179</c:v>
                </c:pt>
                <c:pt idx="1">
                  <c:v>21318</c:v>
                </c:pt>
                <c:pt idx="2">
                  <c:v>21562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B1-48A2-898E-B56575CB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790792"/>
        <c:axId val="192791176"/>
        <c:axId val="0"/>
      </c:bar3DChart>
      <c:catAx>
        <c:axId val="19279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7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791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790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25685161448524"/>
          <c:y val="0.21919454068241645"/>
          <c:w val="0.17331941646829277"/>
          <c:h val="0.35905511811023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Acceso a bases de Datos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756056355024586E-2"/>
          <c:y val="0.12661063434486419"/>
          <c:w val="0.9173857060970827"/>
          <c:h val="0.65958211684213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'Estadisticas Generales'!$D$107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417896038857207E-3"/>
                  <c:y val="-5.8052434456928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295019157088124E-2"/>
                      <c:h val="3.4438349700669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189-4FE4-8D19-B95F6BF97BAD}"/>
                </c:ext>
              </c:extLst>
            </c:dLbl>
            <c:dLbl>
              <c:idx val="1"/>
              <c:layout>
                <c:manualLayout>
                  <c:x val="2.9352882613811206E-3"/>
                  <c:y val="-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9-4FE4-8D19-B95F6BF97BAD}"/>
                </c:ext>
              </c:extLst>
            </c:dLbl>
            <c:dLbl>
              <c:idx val="2"/>
              <c:layout>
                <c:manualLayout>
                  <c:x val="-1.5066220170755079E-3"/>
                  <c:y val="-2.996254681647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89-4FE4-8D19-B95F6BF97BAD}"/>
                </c:ext>
              </c:extLst>
            </c:dLbl>
            <c:dLbl>
              <c:idx val="3"/>
              <c:layout>
                <c:manualLayout>
                  <c:x val="-6.1302681992337167E-3"/>
                  <c:y val="-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89-4FE4-8D19-B95F6BF97BAD}"/>
                </c:ext>
              </c:extLst>
            </c:dLbl>
            <c:dLbl>
              <c:idx val="4"/>
              <c:layout>
                <c:manualLayout>
                  <c:x val="1.5065913370998117E-3"/>
                  <c:y val="-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89-4FE4-8D19-B95F6BF97BAD}"/>
                </c:ext>
              </c:extLst>
            </c:dLbl>
            <c:dLbl>
              <c:idx val="5"/>
              <c:layout>
                <c:manualLayout>
                  <c:x val="-7.7667360545449057E-3"/>
                  <c:y val="-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9-4FE4-8D19-B95F6BF97BAD}"/>
                </c:ext>
              </c:extLst>
            </c:dLbl>
            <c:dLbl>
              <c:idx val="6"/>
              <c:layout>
                <c:manualLayout>
                  <c:x val="1.5065913370998117E-3"/>
                  <c:y val="-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89-4FE4-8D19-B95F6BF97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Generales'!$B$108:$C$112</c:f>
              <c:multiLvlStrCache>
                <c:ptCount val="5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Documentos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DOFISCAL</c:v>
                  </c:pt>
                </c:lvl>
              </c:multiLvlStrCache>
            </c:multiLvlStrRef>
          </c:cat>
          <c:val>
            <c:numRef>
              <c:f>'Estadisticas Generales'!$D$108:$D$112</c:f>
              <c:numCache>
                <c:formatCode>General</c:formatCode>
                <c:ptCount val="5"/>
                <c:pt idx="0">
                  <c:v>24215</c:v>
                </c:pt>
                <c:pt idx="1">
                  <c:v>35495</c:v>
                </c:pt>
                <c:pt idx="2">
                  <c:v>143041</c:v>
                </c:pt>
                <c:pt idx="3">
                  <c:v>141700</c:v>
                </c:pt>
                <c:pt idx="4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89-4FE4-8D19-B95F6BF97BAD}"/>
            </c:ext>
          </c:extLst>
        </c:ser>
        <c:ser>
          <c:idx val="1"/>
          <c:order val="1"/>
          <c:tx>
            <c:strRef>
              <c:f>'Estadisticas Generales'!$E$107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2727546987660744E-3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9-4FE4-8D19-B95F6BF97BAD}"/>
                </c:ext>
              </c:extLst>
            </c:dLbl>
            <c:dLbl>
              <c:idx val="1"/>
              <c:layout>
                <c:manualLayout>
                  <c:x val="1.4988023048843033E-2"/>
                  <c:y val="-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89-4FE4-8D19-B95F6BF97BAD}"/>
                </c:ext>
              </c:extLst>
            </c:dLbl>
            <c:dLbl>
              <c:idx val="2"/>
              <c:layout>
                <c:manualLayout>
                  <c:x val="1.0494222704920449E-2"/>
                  <c:y val="-1.8726591760299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89-4FE4-8D19-B95F6BF97BAD}"/>
                </c:ext>
              </c:extLst>
            </c:dLbl>
            <c:dLbl>
              <c:idx val="3"/>
              <c:layout>
                <c:manualLayout>
                  <c:x val="1.8130992246658709E-2"/>
                  <c:y val="-1.872659176029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89-4FE4-8D19-B95F6BF97BAD}"/>
                </c:ext>
              </c:extLst>
            </c:dLbl>
            <c:dLbl>
              <c:idx val="4"/>
              <c:layout>
                <c:manualLayout>
                  <c:x val="-3.1430898723866412E-3"/>
                  <c:y val="-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89-4FE4-8D19-B95F6BF97BAD}"/>
                </c:ext>
              </c:extLst>
            </c:dLbl>
            <c:dLbl>
              <c:idx val="5"/>
              <c:layout>
                <c:manualLayout>
                  <c:x val="-7.4809786707696023E-3"/>
                  <c:y val="-2.6217228464419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89-4FE4-8D19-B95F6BF97BAD}"/>
                </c:ext>
              </c:extLst>
            </c:dLbl>
            <c:dLbl>
              <c:idx val="6"/>
              <c:layout>
                <c:manualLayout>
                  <c:x val="4.5197740112995462E-3"/>
                  <c:y val="-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189-4FE4-8D19-B95F6BF97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Generales'!$B$108:$C$112</c:f>
              <c:multiLvlStrCache>
                <c:ptCount val="5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Documentos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DOFISCAL</c:v>
                  </c:pt>
                </c:lvl>
              </c:multiLvlStrCache>
            </c:multiLvlStrRef>
          </c:cat>
          <c:val>
            <c:numRef>
              <c:f>'Estadisticas Generales'!$E$108:$E$112</c:f>
              <c:numCache>
                <c:formatCode>General</c:formatCode>
                <c:ptCount val="5"/>
                <c:pt idx="0">
                  <c:v>103507</c:v>
                </c:pt>
                <c:pt idx="1">
                  <c:v>41011</c:v>
                </c:pt>
                <c:pt idx="2">
                  <c:v>154496</c:v>
                </c:pt>
                <c:pt idx="3">
                  <c:v>111820</c:v>
                </c:pt>
                <c:pt idx="4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189-4FE4-8D19-B95F6BF97BAD}"/>
            </c:ext>
          </c:extLst>
        </c:ser>
        <c:ser>
          <c:idx val="2"/>
          <c:order val="2"/>
          <c:tx>
            <c:strRef>
              <c:f>'Estadisticas Generales'!$F$107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5.9484116209611729E-3"/>
                  <c:y val="-2.6217228464419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89-4FE4-8D19-B95F6BF97BAD}"/>
                </c:ext>
              </c:extLst>
            </c:dLbl>
            <c:dLbl>
              <c:idx val="1"/>
              <c:layout>
                <c:manualLayout>
                  <c:x val="1.5169758952544726E-2"/>
                  <c:y val="-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89-4FE4-8D19-B95F6BF97BAD}"/>
                </c:ext>
              </c:extLst>
            </c:dLbl>
            <c:dLbl>
              <c:idx val="2"/>
              <c:layout>
                <c:manualLayout>
                  <c:x val="1.6572480164117415E-2"/>
                  <c:y val="-4.119850187265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189-4FE4-8D19-B95F6BF97BAD}"/>
                </c:ext>
              </c:extLst>
            </c:dLbl>
            <c:dLbl>
              <c:idx val="3"/>
              <c:layout>
                <c:manualLayout>
                  <c:x val="1.8208948019428607E-2"/>
                  <c:y val="-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89-4FE4-8D19-B95F6BF97BAD}"/>
                </c:ext>
              </c:extLst>
            </c:dLbl>
            <c:dLbl>
              <c:idx val="4"/>
              <c:layout>
                <c:manualLayout>
                  <c:x val="1.8260958759465411E-2"/>
                  <c:y val="-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189-4FE4-8D19-B95F6BF97BAD}"/>
                </c:ext>
              </c:extLst>
            </c:dLbl>
            <c:dLbl>
              <c:idx val="5"/>
              <c:layout>
                <c:manualLayout>
                  <c:x val="2.8469424080610612E-2"/>
                  <c:y val="-2.2471910112359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89-4FE4-8D19-B95F6BF97BAD}"/>
                </c:ext>
              </c:extLst>
            </c:dLbl>
            <c:dLbl>
              <c:idx val="6"/>
              <c:layout>
                <c:manualLayout>
                  <c:x val="6.0263653483992475E-3"/>
                  <c:y val="-2.2471910112359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189-4FE4-8D19-B95F6BF97B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Generales'!$B$108:$C$112</c:f>
              <c:multiLvlStrCache>
                <c:ptCount val="5"/>
                <c:lvl>
                  <c:pt idx="0">
                    <c:v>Accesos</c:v>
                  </c:pt>
                  <c:pt idx="1">
                    <c:v>Documentos</c:v>
                  </c:pt>
                  <c:pt idx="2">
                    <c:v>Accesos</c:v>
                  </c:pt>
                  <c:pt idx="3">
                    <c:v>Documentos</c:v>
                  </c:pt>
                  <c:pt idx="4">
                    <c:v>Documentos</c:v>
                  </c:pt>
                </c:lvl>
                <c:lvl>
                  <c:pt idx="0">
                    <c:v>EBSCO</c:v>
                  </c:pt>
                  <c:pt idx="2">
                    <c:v>WGSN</c:v>
                  </c:pt>
                  <c:pt idx="4">
                    <c:v>DOFISCAL</c:v>
                  </c:pt>
                </c:lvl>
              </c:multiLvlStrCache>
            </c:multiLvlStrRef>
          </c:cat>
          <c:val>
            <c:numRef>
              <c:f>'Estadisticas Generales'!$F$108:$F$112</c:f>
              <c:numCache>
                <c:formatCode>General</c:formatCode>
                <c:ptCount val="5"/>
                <c:pt idx="0">
                  <c:v>147282</c:v>
                </c:pt>
                <c:pt idx="1">
                  <c:v>14881</c:v>
                </c:pt>
                <c:pt idx="2">
                  <c:v>81113</c:v>
                </c:pt>
                <c:pt idx="3">
                  <c:v>58702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189-4FE4-8D19-B95F6BF9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2837792"/>
        <c:axId val="192838176"/>
        <c:axId val="0"/>
      </c:bar3DChart>
      <c:catAx>
        <c:axId val="1928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8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83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  <a:effectLst>
              <a:outerShdw blurRad="50800" dist="50800" dir="5400000" algn="ctr" rotWithShape="0">
                <a:schemeClr val="bg2">
                  <a:lumMod val="90000"/>
                </a:schemeClr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83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44" r="0.750000000000006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</a:t>
            </a:r>
            <a:r>
              <a:rPr lang="es-MX" baseline="0"/>
              <a:t> de títulos</a:t>
            </a:r>
            <a:endParaRPr lang="es-MX"/>
          </a:p>
        </c:rich>
      </c:tx>
      <c:layout>
        <c:manualLayout>
          <c:xMode val="edge"/>
          <c:yMode val="edge"/>
          <c:x val="0.35539833169106438"/>
          <c:y val="2.0426246719160248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1243117866080489E-2"/>
          <c:y val="9.4333228346456743E-2"/>
          <c:w val="0.72288424956054809"/>
          <c:h val="0.70820913385826767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'Estadisticas Generales'!$B$39</c:f>
              <c:strCache>
                <c:ptCount val="1"/>
                <c:pt idx="0">
                  <c:v>JUAN ALONSO DE TORRES</c:v>
                </c:pt>
              </c:strCache>
            </c:strRef>
          </c:tx>
          <c:spPr>
            <a:solidFill>
              <a:srgbClr val="D295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031664619904164E-3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EF-433A-B24C-3BD5C09A77AD}"/>
                </c:ext>
              </c:extLst>
            </c:dLbl>
            <c:dLbl>
              <c:idx val="1"/>
              <c:layout>
                <c:manualLayout>
                  <c:x val="-9.2551790665400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EF-433A-B24C-3BD5C09A77AD}"/>
                </c:ext>
              </c:extLst>
            </c:dLbl>
            <c:dLbl>
              <c:idx val="2"/>
              <c:layout>
                <c:manualLayout>
                  <c:x val="-1.2360398757494763E-2"/>
                  <c:y val="5.3333333333332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Generales'!$C$37:$E$38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'Estadisticas Generales'!$C$39:$E$39</c:f>
              <c:numCache>
                <c:formatCode>General</c:formatCode>
                <c:ptCount val="3"/>
                <c:pt idx="0">
                  <c:v>7090</c:v>
                </c:pt>
                <c:pt idx="1">
                  <c:v>7138</c:v>
                </c:pt>
                <c:pt idx="2">
                  <c:v>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F-433A-B24C-3BD5C09A77AD}"/>
            </c:ext>
          </c:extLst>
        </c:ser>
        <c:ser>
          <c:idx val="4"/>
          <c:order val="1"/>
          <c:tx>
            <c:strRef>
              <c:f>'Estadisticas Generales'!$B$40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rgbClr val="CBD7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373313800891292E-3"/>
                  <c:y val="-2.2695223097112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EF-433A-B24C-3BD5C09A77AD}"/>
                </c:ext>
              </c:extLst>
            </c:dLbl>
            <c:dLbl>
              <c:idx val="1"/>
              <c:layout>
                <c:manualLayout>
                  <c:x val="1.7598025725927443E-3"/>
                  <c:y val="-8.7035380577427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EF-433A-B24C-3BD5C09A77AD}"/>
                </c:ext>
              </c:extLst>
            </c:dLbl>
            <c:dLbl>
              <c:idx val="2"/>
              <c:layout>
                <c:manualLayout>
                  <c:x val="-3.3641961609364797E-3"/>
                  <c:y val="-8.1021312335958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Generales'!$C$37:$E$38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'Estadisticas Generales'!$C$40:$E$40</c:f>
              <c:numCache>
                <c:formatCode>General</c:formatCode>
                <c:ptCount val="3"/>
                <c:pt idx="0">
                  <c:v>4221</c:v>
                </c:pt>
                <c:pt idx="1">
                  <c:v>4242</c:v>
                </c:pt>
                <c:pt idx="2">
                  <c:v>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EF-433A-B24C-3BD5C09A77AD}"/>
            </c:ext>
          </c:extLst>
        </c:ser>
        <c:ser>
          <c:idx val="5"/>
          <c:order val="2"/>
          <c:tx>
            <c:strRef>
              <c:f>'Estadisticas Generales'!$B$41</c:f>
              <c:strCache>
                <c:ptCount val="1"/>
                <c:pt idx="0">
                  <c:v>SAN FRANCISCO DEL RINCÓN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1540981278129437E-4"/>
                  <c:y val="-7.7730603674540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EF-433A-B24C-3BD5C09A77AD}"/>
                </c:ext>
              </c:extLst>
            </c:dLbl>
            <c:dLbl>
              <c:idx val="1"/>
              <c:layout>
                <c:manualLayout>
                  <c:x val="-5.178172495879943E-3"/>
                  <c:y val="-2.0426246719160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EF-433A-B24C-3BD5C09A77AD}"/>
                </c:ext>
              </c:extLst>
            </c:dLbl>
            <c:dLbl>
              <c:idx val="2"/>
              <c:layout>
                <c:manualLayout>
                  <c:x val="-4.2796059737177728E-3"/>
                  <c:y val="-2.0430446194225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EF-433A-B24C-3BD5C09A77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Generales'!$C$37:$E$38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'Estadisticas Generales'!$C$41:$E$41</c:f>
              <c:numCache>
                <c:formatCode>General</c:formatCode>
                <c:ptCount val="3"/>
                <c:pt idx="0">
                  <c:v>4742</c:v>
                </c:pt>
                <c:pt idx="1">
                  <c:v>4788</c:v>
                </c:pt>
                <c:pt idx="2">
                  <c:v>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EF-433A-B24C-3BD5C09A77AD}"/>
            </c:ext>
          </c:extLst>
        </c:ser>
        <c:ser>
          <c:idx val="0"/>
          <c:order val="3"/>
          <c:tx>
            <c:strRef>
              <c:f>'Estadisticas Generales'!$B$42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1A2E3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1801391798501689E-3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EF-433A-B24C-3BD5C09A77AD}"/>
                </c:ext>
              </c:extLst>
            </c:dLbl>
            <c:dLbl>
              <c:idx val="1"/>
              <c:layout>
                <c:manualLayout>
                  <c:x val="1.07628404247633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EF-433A-B24C-3BD5C09A77AD}"/>
                </c:ext>
              </c:extLst>
            </c:dLbl>
            <c:dLbl>
              <c:idx val="2"/>
              <c:layout>
                <c:manualLayout>
                  <c:x val="1.0736954898986139E-2"/>
                  <c:y val="-4.2666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EF-433A-B24C-3BD5C09A77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Generales'!$C$37:$E$38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'Estadisticas Generales'!$C$42:$E$42</c:f>
              <c:numCache>
                <c:formatCode>General</c:formatCode>
                <c:ptCount val="3"/>
                <c:pt idx="0">
                  <c:v>67803</c:v>
                </c:pt>
                <c:pt idx="1">
                  <c:v>68197</c:v>
                </c:pt>
                <c:pt idx="2">
                  <c:v>68518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8EF-433A-B24C-3BD5C09A77AD}"/>
            </c:ext>
          </c:extLst>
        </c:ser>
        <c:ser>
          <c:idx val="1"/>
          <c:order val="4"/>
          <c:tx>
            <c:strRef>
              <c:f>'Estadisticas Generales'!$B$43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545662485537673E-2"/>
                  <c:y val="-4.80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EF-433A-B24C-3BD5C09A77AD}"/>
                </c:ext>
              </c:extLst>
            </c:dLbl>
            <c:dLbl>
              <c:idx val="1"/>
              <c:layout>
                <c:manualLayout>
                  <c:x val="1.5456668833826908E-2"/>
                  <c:y val="-2.1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EF-433A-B24C-3BD5C09A77AD}"/>
                </c:ext>
              </c:extLst>
            </c:dLbl>
            <c:dLbl>
              <c:idx val="2"/>
              <c:layout>
                <c:manualLayout>
                  <c:x val="2.1516628347048431E-2"/>
                  <c:y val="-4.266666666666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EF-433A-B24C-3BD5C09A77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Generales'!$C$37:$E$38</c:f>
              <c:multiLvlStrCache>
                <c:ptCount val="3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</c:lvl>
                <c:lvl>
                  <c:pt idx="0">
                    <c:v>TÍTULOS</c:v>
                  </c:pt>
                </c:lvl>
              </c:multiLvlStrCache>
            </c:multiLvlStrRef>
          </c:cat>
          <c:val>
            <c:numRef>
              <c:f>'Estadisticas Generales'!$C$43:$E$43</c:f>
              <c:numCache>
                <c:formatCode>General</c:formatCode>
                <c:ptCount val="3"/>
                <c:pt idx="0">
                  <c:v>12038</c:v>
                </c:pt>
                <c:pt idx="1">
                  <c:v>12120</c:v>
                </c:pt>
                <c:pt idx="2">
                  <c:v>12244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8EF-433A-B24C-3BD5C09A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965976"/>
        <c:axId val="192909288"/>
        <c:axId val="0"/>
      </c:bar3DChart>
      <c:catAx>
        <c:axId val="19296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909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909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2965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25685161448546"/>
          <c:y val="0.21919454068241651"/>
          <c:w val="0.16804362814287446"/>
          <c:h val="0.35905511811023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744" r="0.750000000000007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66</xdr:row>
      <xdr:rowOff>152400</xdr:rowOff>
    </xdr:from>
    <xdr:to>
      <xdr:col>6</xdr:col>
      <xdr:colOff>47625</xdr:colOff>
      <xdr:row>81</xdr:row>
      <xdr:rowOff>161925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704850</xdr:colOff>
      <xdr:row>88</xdr:row>
      <xdr:rowOff>38100</xdr:rowOff>
    </xdr:from>
    <xdr:to>
      <xdr:col>5</xdr:col>
      <xdr:colOff>542925</xdr:colOff>
      <xdr:row>102</xdr:row>
      <xdr:rowOff>28575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18</xdr:row>
      <xdr:rowOff>76200</xdr:rowOff>
    </xdr:from>
    <xdr:to>
      <xdr:col>9</xdr:col>
      <xdr:colOff>276225</xdr:colOff>
      <xdr:row>33</xdr:row>
      <xdr:rowOff>28575</xdr:rowOff>
    </xdr:to>
    <xdr:graphicFrame macro="">
      <xdr:nvGraphicFramePr>
        <xdr:cNvPr id="1027" name="Chart 9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114</xdr:row>
      <xdr:rowOff>133350</xdr:rowOff>
    </xdr:from>
    <xdr:to>
      <xdr:col>9</xdr:col>
      <xdr:colOff>219075</xdr:colOff>
      <xdr:row>135</xdr:row>
      <xdr:rowOff>123825</xdr:rowOff>
    </xdr:to>
    <xdr:graphicFrame macro="">
      <xdr:nvGraphicFramePr>
        <xdr:cNvPr id="1030" name="Chart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76200</xdr:colOff>
      <xdr:row>59</xdr:row>
      <xdr:rowOff>114300</xdr:rowOff>
    </xdr:to>
    <xdr:graphicFrame macro="">
      <xdr:nvGraphicFramePr>
        <xdr:cNvPr id="9" name="Chart 9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409575</xdr:colOff>
      <xdr:row>7</xdr:row>
      <xdr:rowOff>30861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266700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K134"/>
  <sheetViews>
    <sheetView showGridLines="0" tabSelected="1" zoomScaleNormal="100" zoomScaleSheetLayoutView="100" workbookViewId="0">
      <selection activeCell="B11" sqref="B11:B12"/>
    </sheetView>
  </sheetViews>
  <sheetFormatPr baseColWidth="10" defaultColWidth="11.42578125" defaultRowHeight="12.75" x14ac:dyDescent="0.2"/>
  <cols>
    <col min="1" max="1" width="3.7109375" style="1" customWidth="1"/>
    <col min="2" max="2" width="28.28515625" style="1" bestFit="1" customWidth="1"/>
    <col min="3" max="3" width="12.85546875" style="1" customWidth="1"/>
    <col min="4" max="4" width="13.140625" style="1" customWidth="1"/>
    <col min="5" max="5" width="12.85546875" style="1" customWidth="1"/>
    <col min="6" max="6" width="11.85546875" style="1" customWidth="1"/>
    <col min="7" max="7" width="13.7109375" style="1" customWidth="1"/>
    <col min="8" max="8" width="14" style="1" bestFit="1" customWidth="1"/>
    <col min="9" max="9" width="13" style="1" customWidth="1"/>
    <col min="10" max="10" width="13.42578125" style="1" customWidth="1"/>
    <col min="11" max="16384" width="11.42578125" style="1"/>
  </cols>
  <sheetData>
    <row r="8" spans="1:10" ht="17.100000000000001" customHeight="1" x14ac:dyDescent="0.2">
      <c r="A8" s="119" t="s">
        <v>6</v>
      </c>
      <c r="B8" s="119"/>
      <c r="C8" s="119"/>
      <c r="D8" s="119"/>
      <c r="E8" s="119"/>
      <c r="F8" s="119"/>
    </row>
    <row r="9" spans="1:10" x14ac:dyDescent="0.2">
      <c r="A9" s="6" t="s">
        <v>43</v>
      </c>
      <c r="B9" s="6"/>
      <c r="C9" s="6"/>
      <c r="D9" s="6"/>
      <c r="E9" s="6"/>
      <c r="F9" s="6"/>
      <c r="G9" s="6"/>
      <c r="H9" s="6"/>
      <c r="I9" s="6"/>
      <c r="J9" s="6"/>
    </row>
    <row r="10" spans="1:10" ht="13.5" thickBot="1" x14ac:dyDescent="0.25">
      <c r="A10" s="7"/>
    </row>
    <row r="11" spans="1:10" ht="13.5" thickBot="1" x14ac:dyDescent="0.25">
      <c r="A11" s="7"/>
      <c r="B11" s="120" t="s">
        <v>7</v>
      </c>
      <c r="C11" s="122" t="s">
        <v>0</v>
      </c>
      <c r="D11" s="123"/>
      <c r="E11" s="124"/>
      <c r="F11" s="8"/>
      <c r="G11" s="122" t="s">
        <v>23</v>
      </c>
      <c r="H11" s="124"/>
      <c r="I11" s="51"/>
      <c r="J11" s="51"/>
    </row>
    <row r="12" spans="1:10" ht="13.5" thickBot="1" x14ac:dyDescent="0.25">
      <c r="B12" s="121"/>
      <c r="C12" s="83">
        <v>2019</v>
      </c>
      <c r="D12" s="83">
        <v>2020</v>
      </c>
      <c r="E12" s="83">
        <v>2021</v>
      </c>
      <c r="F12" s="43"/>
      <c r="G12" s="84" t="s">
        <v>44</v>
      </c>
      <c r="H12" s="85" t="s">
        <v>45</v>
      </c>
    </row>
    <row r="13" spans="1:10" x14ac:dyDescent="0.2">
      <c r="B13" s="103" t="s">
        <v>4</v>
      </c>
      <c r="C13" s="104">
        <v>14349</v>
      </c>
      <c r="D13" s="104">
        <v>14427</v>
      </c>
      <c r="E13" s="105">
        <f>D13+G13+H13</f>
        <v>14738</v>
      </c>
      <c r="F13" s="14"/>
      <c r="G13" s="112">
        <v>311</v>
      </c>
      <c r="H13" s="72"/>
    </row>
    <row r="14" spans="1:10" x14ac:dyDescent="0.2">
      <c r="B14" s="106" t="s">
        <v>19</v>
      </c>
      <c r="C14" s="107">
        <v>8627</v>
      </c>
      <c r="D14" s="107">
        <v>8675</v>
      </c>
      <c r="E14" s="108">
        <f>D14+G14+H14</f>
        <v>8834</v>
      </c>
      <c r="F14" s="14"/>
      <c r="G14" s="113">
        <v>159</v>
      </c>
      <c r="H14" s="73"/>
    </row>
    <row r="15" spans="1:10" x14ac:dyDescent="0.2">
      <c r="B15" s="106" t="s">
        <v>20</v>
      </c>
      <c r="C15" s="107">
        <v>9898</v>
      </c>
      <c r="D15" s="107">
        <v>10102</v>
      </c>
      <c r="E15" s="108">
        <f>D15+G15+H15</f>
        <v>10201</v>
      </c>
      <c r="F15" s="14"/>
      <c r="G15" s="113">
        <v>99</v>
      </c>
      <c r="H15" s="73"/>
    </row>
    <row r="16" spans="1:10" x14ac:dyDescent="0.2">
      <c r="B16" s="106" t="s">
        <v>5</v>
      </c>
      <c r="C16" s="107">
        <v>107364</v>
      </c>
      <c r="D16" s="107">
        <v>107846</v>
      </c>
      <c r="E16" s="108">
        <f>D16+G16+H16</f>
        <v>108282</v>
      </c>
      <c r="F16" s="14"/>
      <c r="G16" s="113">
        <v>436</v>
      </c>
      <c r="H16" s="73"/>
    </row>
    <row r="17" spans="2:8" ht="13.5" thickBot="1" x14ac:dyDescent="0.25">
      <c r="B17" s="109" t="s">
        <v>1</v>
      </c>
      <c r="C17" s="110">
        <v>21179</v>
      </c>
      <c r="D17" s="110">
        <v>21318</v>
      </c>
      <c r="E17" s="111">
        <f>D17+G17+H17</f>
        <v>21562</v>
      </c>
      <c r="F17" s="14"/>
      <c r="G17" s="114">
        <v>244</v>
      </c>
      <c r="H17" s="69"/>
    </row>
    <row r="18" spans="2:8" ht="13.5" thickBot="1" x14ac:dyDescent="0.25">
      <c r="B18" s="86" t="s">
        <v>2</v>
      </c>
      <c r="C18" s="87">
        <f>SUM(C13:C17)</f>
        <v>161417</v>
      </c>
      <c r="D18" s="88">
        <f>SUM(D13:D17)</f>
        <v>162368</v>
      </c>
      <c r="E18" s="89">
        <f>SUM(E13:E17)</f>
        <v>163617</v>
      </c>
      <c r="F18" s="18"/>
      <c r="G18" s="87">
        <f>SUM(G13:G17)</f>
        <v>1249</v>
      </c>
      <c r="H18" s="90">
        <f>SUM(H13:H17)</f>
        <v>0</v>
      </c>
    </row>
    <row r="19" spans="2:8" x14ac:dyDescent="0.2">
      <c r="B19" s="25"/>
      <c r="C19" s="26"/>
      <c r="D19" s="26"/>
      <c r="E19" s="26"/>
      <c r="F19" s="25"/>
      <c r="G19" s="25"/>
      <c r="H19" s="25"/>
    </row>
    <row r="35" spans="1:10" x14ac:dyDescent="0.2">
      <c r="A35" s="6" t="s">
        <v>46</v>
      </c>
    </row>
    <row r="36" spans="1:10" ht="13.5" thickBot="1" x14ac:dyDescent="0.25">
      <c r="B36" s="10"/>
      <c r="C36" s="10"/>
      <c r="D36" s="10"/>
      <c r="E36" s="10"/>
    </row>
    <row r="37" spans="1:10" ht="13.5" thickBot="1" x14ac:dyDescent="0.25">
      <c r="C37" s="122" t="s">
        <v>25</v>
      </c>
      <c r="D37" s="123"/>
      <c r="E37" s="124"/>
      <c r="G37" s="122" t="s">
        <v>23</v>
      </c>
      <c r="H37" s="124"/>
      <c r="I37" s="51"/>
      <c r="J37" s="51"/>
    </row>
    <row r="38" spans="1:10" ht="13.5" thickBot="1" x14ac:dyDescent="0.25">
      <c r="C38" s="98">
        <v>2019</v>
      </c>
      <c r="D38" s="101">
        <v>2020</v>
      </c>
      <c r="E38" s="83">
        <v>2021</v>
      </c>
      <c r="G38" s="84" t="s">
        <v>44</v>
      </c>
      <c r="H38" s="85" t="s">
        <v>45</v>
      </c>
    </row>
    <row r="39" spans="1:10" x14ac:dyDescent="0.2">
      <c r="B39" s="19" t="s">
        <v>4</v>
      </c>
      <c r="C39" s="20">
        <v>7090</v>
      </c>
      <c r="D39" s="20">
        <v>7138</v>
      </c>
      <c r="E39" s="3">
        <f>D39+G39+H39</f>
        <v>7294</v>
      </c>
      <c r="G39" s="64">
        <v>156</v>
      </c>
      <c r="H39" s="72"/>
    </row>
    <row r="40" spans="1:10" x14ac:dyDescent="0.2">
      <c r="B40" s="21" t="s">
        <v>19</v>
      </c>
      <c r="C40" s="22">
        <v>4221</v>
      </c>
      <c r="D40" s="22">
        <v>4242</v>
      </c>
      <c r="E40" s="9">
        <f>D40+G40+H40</f>
        <v>4278</v>
      </c>
      <c r="G40" s="65">
        <v>36</v>
      </c>
      <c r="H40" s="73"/>
    </row>
    <row r="41" spans="1:10" x14ac:dyDescent="0.2">
      <c r="B41" s="24" t="s">
        <v>20</v>
      </c>
      <c r="C41" s="23">
        <v>4742</v>
      </c>
      <c r="D41" s="23">
        <v>4788</v>
      </c>
      <c r="E41" s="9">
        <f>D41+G41+H41</f>
        <v>4832</v>
      </c>
      <c r="G41" s="66">
        <v>44</v>
      </c>
      <c r="H41" s="73"/>
    </row>
    <row r="42" spans="1:10" x14ac:dyDescent="0.2">
      <c r="B42" s="21" t="s">
        <v>5</v>
      </c>
      <c r="C42" s="22">
        <v>67803</v>
      </c>
      <c r="D42" s="22">
        <v>68197</v>
      </c>
      <c r="E42" s="9">
        <f>D42+G42+H42</f>
        <v>68518</v>
      </c>
      <c r="G42" s="65">
        <v>321</v>
      </c>
      <c r="H42" s="73"/>
    </row>
    <row r="43" spans="1:10" ht="13.5" thickBot="1" x14ac:dyDescent="0.25">
      <c r="B43" s="21" t="s">
        <v>1</v>
      </c>
      <c r="C43" s="23">
        <v>12038</v>
      </c>
      <c r="D43" s="23">
        <v>12120</v>
      </c>
      <c r="E43" s="5">
        <f>D43+G43+H43</f>
        <v>12244</v>
      </c>
      <c r="G43" s="65">
        <v>124</v>
      </c>
      <c r="H43" s="74"/>
    </row>
    <row r="44" spans="1:10" ht="13.5" thickBot="1" x14ac:dyDescent="0.25">
      <c r="B44" s="91" t="s">
        <v>2</v>
      </c>
      <c r="C44" s="87">
        <f>SUM(C39:C43)</f>
        <v>95894</v>
      </c>
      <c r="D44" s="90">
        <f>SUM(D39:D43)</f>
        <v>96485</v>
      </c>
      <c r="E44" s="89">
        <f>SUM(E39:E43)</f>
        <v>97166</v>
      </c>
      <c r="G44" s="87">
        <f>SUM(G39:G43)</f>
        <v>681</v>
      </c>
      <c r="H44" s="90">
        <f>SUM(H39:H43)</f>
        <v>0</v>
      </c>
    </row>
    <row r="61" spans="1:10" ht="15.75" thickBot="1" x14ac:dyDescent="0.3">
      <c r="A61" s="6" t="s">
        <v>47</v>
      </c>
      <c r="B61" s="11"/>
      <c r="C61" s="10"/>
      <c r="D61" s="10"/>
      <c r="E61" s="10"/>
    </row>
    <row r="62" spans="1:10" ht="15.75" thickBot="1" x14ac:dyDescent="0.3">
      <c r="A62" s="11"/>
      <c r="B62" s="11"/>
      <c r="C62" s="10"/>
      <c r="D62" s="10"/>
      <c r="E62" s="10"/>
      <c r="G62" s="122" t="s">
        <v>26</v>
      </c>
      <c r="H62" s="124"/>
      <c r="I62" s="51"/>
      <c r="J62" s="51"/>
    </row>
    <row r="63" spans="1:10" ht="13.5" thickBot="1" x14ac:dyDescent="0.25">
      <c r="C63" s="98">
        <v>2019</v>
      </c>
      <c r="D63" s="98">
        <v>2020</v>
      </c>
      <c r="E63" s="98">
        <v>2021</v>
      </c>
      <c r="G63" s="84" t="s">
        <v>44</v>
      </c>
      <c r="H63" s="85" t="s">
        <v>45</v>
      </c>
    </row>
    <row r="64" spans="1:10" x14ac:dyDescent="0.2">
      <c r="B64" s="2" t="s">
        <v>33</v>
      </c>
      <c r="C64" s="12">
        <v>30760</v>
      </c>
      <c r="D64" s="12">
        <v>11754</v>
      </c>
      <c r="E64" s="38">
        <f>G64+H64</f>
        <v>0</v>
      </c>
      <c r="G64" s="67"/>
      <c r="H64" s="72"/>
    </row>
    <row r="65" spans="2:8" ht="13.5" thickBot="1" x14ac:dyDescent="0.25">
      <c r="B65" s="4" t="s">
        <v>34</v>
      </c>
      <c r="C65" s="13">
        <v>11421</v>
      </c>
      <c r="D65" s="13">
        <v>2746</v>
      </c>
      <c r="E65" s="5">
        <f>G65+H65</f>
        <v>0</v>
      </c>
      <c r="G65" s="68"/>
      <c r="H65" s="69"/>
    </row>
    <row r="66" spans="2:8" ht="13.5" thickBot="1" x14ac:dyDescent="0.25">
      <c r="B66" s="86" t="s">
        <v>2</v>
      </c>
      <c r="C66" s="87">
        <f>SUM(C64:C65)</f>
        <v>42181</v>
      </c>
      <c r="D66" s="90">
        <f>SUM(D64:D65)</f>
        <v>14500</v>
      </c>
      <c r="E66" s="92">
        <f>SUM(E64:E65)</f>
        <v>0</v>
      </c>
      <c r="G66" s="87">
        <f>SUM(G64:G65)</f>
        <v>0</v>
      </c>
      <c r="H66" s="90">
        <f>SUM(H64:H65)</f>
        <v>0</v>
      </c>
    </row>
    <row r="84" spans="1:10" ht="15.75" thickBot="1" x14ac:dyDescent="0.3">
      <c r="A84" s="6" t="s">
        <v>48</v>
      </c>
      <c r="B84" s="11"/>
      <c r="C84" s="10"/>
    </row>
    <row r="85" spans="1:10" ht="15.75" thickBot="1" x14ac:dyDescent="0.3">
      <c r="A85" s="11"/>
      <c r="B85" s="11"/>
      <c r="C85" s="10"/>
      <c r="G85" s="122" t="s">
        <v>27</v>
      </c>
      <c r="H85" s="124"/>
      <c r="I85" s="51"/>
      <c r="J85" s="51"/>
    </row>
    <row r="86" spans="1:10" ht="13.5" thickBot="1" x14ac:dyDescent="0.25">
      <c r="C86" s="99">
        <v>2019</v>
      </c>
      <c r="D86" s="100">
        <v>2020</v>
      </c>
      <c r="E86" s="101">
        <v>2021</v>
      </c>
      <c r="G86" s="84" t="s">
        <v>44</v>
      </c>
      <c r="H86" s="85" t="s">
        <v>45</v>
      </c>
    </row>
    <row r="87" spans="1:10" ht="13.5" thickBot="1" x14ac:dyDescent="0.25">
      <c r="B87" s="41" t="s">
        <v>3</v>
      </c>
      <c r="C87" s="28">
        <v>53067</v>
      </c>
      <c r="D87" s="29">
        <v>11917</v>
      </c>
      <c r="E87" s="27">
        <f>G87+H87</f>
        <v>0</v>
      </c>
      <c r="G87" s="61"/>
      <c r="H87" s="75"/>
    </row>
    <row r="104" spans="1:11" x14ac:dyDescent="0.2">
      <c r="E104" s="76"/>
      <c r="F104" s="76"/>
      <c r="G104" s="76"/>
      <c r="H104" s="76"/>
      <c r="I104" s="76"/>
      <c r="J104" s="76"/>
    </row>
    <row r="105" spans="1:11" ht="13.5" thickBot="1" x14ac:dyDescent="0.25">
      <c r="A105" s="30" t="s">
        <v>49</v>
      </c>
      <c r="B105" s="7"/>
      <c r="E105" s="76"/>
      <c r="F105" s="76"/>
      <c r="G105" s="76"/>
      <c r="H105" s="76"/>
      <c r="I105" s="76"/>
      <c r="J105" s="76"/>
    </row>
    <row r="106" spans="1:11" ht="13.5" thickBot="1" x14ac:dyDescent="0.25">
      <c r="H106" s="115" t="s">
        <v>31</v>
      </c>
      <c r="I106" s="116"/>
    </row>
    <row r="107" spans="1:11" ht="13.5" thickBot="1" x14ac:dyDescent="0.25">
      <c r="B107" s="127" t="s">
        <v>29</v>
      </c>
      <c r="C107" s="128"/>
      <c r="D107" s="102">
        <v>2019</v>
      </c>
      <c r="E107" s="102">
        <v>2020</v>
      </c>
      <c r="F107" s="102">
        <v>2021</v>
      </c>
      <c r="H107" s="84" t="s">
        <v>44</v>
      </c>
      <c r="I107" s="85" t="s">
        <v>45</v>
      </c>
      <c r="J107" s="52"/>
      <c r="K107" s="52"/>
    </row>
    <row r="108" spans="1:11" x14ac:dyDescent="0.2">
      <c r="B108" s="125" t="s">
        <v>28</v>
      </c>
      <c r="C108" s="32" t="s">
        <v>21</v>
      </c>
      <c r="D108" s="15">
        <v>24215</v>
      </c>
      <c r="E108" s="35">
        <v>103507</v>
      </c>
      <c r="F108" s="3">
        <f>H108+I108</f>
        <v>147282</v>
      </c>
      <c r="G108" s="39"/>
      <c r="H108" s="62">
        <v>147282</v>
      </c>
      <c r="I108" s="77"/>
    </row>
    <row r="109" spans="1:11" x14ac:dyDescent="0.2">
      <c r="B109" s="126"/>
      <c r="C109" s="33" t="s">
        <v>22</v>
      </c>
      <c r="D109" s="16">
        <v>35495</v>
      </c>
      <c r="E109" s="36">
        <v>41011</v>
      </c>
      <c r="F109" s="9">
        <f>H109+I109</f>
        <v>14881</v>
      </c>
      <c r="G109" s="39"/>
      <c r="H109" s="63">
        <v>14881</v>
      </c>
      <c r="I109" s="78"/>
    </row>
    <row r="110" spans="1:11" x14ac:dyDescent="0.2">
      <c r="B110" s="129" t="s">
        <v>32</v>
      </c>
      <c r="C110" s="33" t="s">
        <v>21</v>
      </c>
      <c r="D110" s="16">
        <v>143041</v>
      </c>
      <c r="E110" s="36">
        <v>154496</v>
      </c>
      <c r="F110" s="9">
        <f>H110+I110</f>
        <v>81113</v>
      </c>
      <c r="G110" s="40"/>
      <c r="H110" s="63">
        <v>81113</v>
      </c>
      <c r="I110" s="78"/>
    </row>
    <row r="111" spans="1:11" ht="13.5" thickBot="1" x14ac:dyDescent="0.25">
      <c r="B111" s="130"/>
      <c r="C111" s="33" t="s">
        <v>22</v>
      </c>
      <c r="D111" s="16">
        <v>141700</v>
      </c>
      <c r="E111" s="36">
        <v>111820</v>
      </c>
      <c r="F111" s="9">
        <f>H111+I111</f>
        <v>58702</v>
      </c>
      <c r="G111" s="39"/>
      <c r="H111" s="70">
        <v>58702</v>
      </c>
      <c r="I111" s="79"/>
    </row>
    <row r="112" spans="1:11" ht="13.5" thickBot="1" x14ac:dyDescent="0.25">
      <c r="B112" s="42" t="s">
        <v>30</v>
      </c>
      <c r="C112" s="34" t="s">
        <v>22</v>
      </c>
      <c r="D112" s="17">
        <v>1160</v>
      </c>
      <c r="E112" s="37">
        <v>1131</v>
      </c>
      <c r="F112" s="69"/>
      <c r="G112" s="39"/>
    </row>
    <row r="113" spans="2:9" x14ac:dyDescent="0.2">
      <c r="B113" s="131" t="s">
        <v>35</v>
      </c>
      <c r="C113" s="132"/>
      <c r="D113" s="44">
        <f>D108+D110</f>
        <v>167256</v>
      </c>
      <c r="E113" s="45">
        <f>E108+E110</f>
        <v>258003</v>
      </c>
      <c r="F113" s="44">
        <f>F108+F110</f>
        <v>228395</v>
      </c>
      <c r="H113" s="14"/>
      <c r="I113" s="14"/>
    </row>
    <row r="114" spans="2:9" ht="13.5" thickBot="1" x14ac:dyDescent="0.25">
      <c r="B114" s="117" t="s">
        <v>36</v>
      </c>
      <c r="C114" s="118"/>
      <c r="D114" s="46">
        <f>D109+D111+D112</f>
        <v>178355</v>
      </c>
      <c r="E114" s="47">
        <f>E109+E111+E112</f>
        <v>153962</v>
      </c>
      <c r="F114" s="46">
        <f>F109+F111+F112</f>
        <v>73583</v>
      </c>
    </row>
    <row r="134" spans="8:8" x14ac:dyDescent="0.2">
      <c r="H134" s="18"/>
    </row>
  </sheetData>
  <sheetProtection algorithmName="SHA-512" hashValue="GYSyIRJNdQViSPTG7v+IIRI0/rw/TyFHCBfCN2kR9gAaIb2dH2/Lgeu5GNOe/xqctL9JY9QpIdvBstLaa7YVRw==" saltValue="jPUSusEc46zeFTBe6qtfwg==" spinCount="100000" sheet="1" objects="1" scenarios="1"/>
  <mergeCells count="14">
    <mergeCell ref="H106:I106"/>
    <mergeCell ref="B114:C114"/>
    <mergeCell ref="A8:F8"/>
    <mergeCell ref="B11:B12"/>
    <mergeCell ref="C11:E11"/>
    <mergeCell ref="B108:B109"/>
    <mergeCell ref="B107:C107"/>
    <mergeCell ref="B110:B111"/>
    <mergeCell ref="C37:E37"/>
    <mergeCell ref="B113:C113"/>
    <mergeCell ref="G11:H11"/>
    <mergeCell ref="G37:H37"/>
    <mergeCell ref="G62:H62"/>
    <mergeCell ref="G85:H85"/>
  </mergeCells>
  <phoneticPr fontId="5" type="noConversion"/>
  <printOptions horizontalCentered="1"/>
  <pageMargins left="0.31496062992125984" right="0.39370078740157483" top="0.27559055118110237" bottom="0.31496062992125984" header="0" footer="0"/>
  <pageSetup scale="74" orientation="landscape" r:id="rId1"/>
  <headerFooter alignWithMargins="0"/>
  <rowBreaks count="1" manualBreakCount="1">
    <brk id="60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I26"/>
  <sheetViews>
    <sheetView zoomScaleNormal="100" zoomScaleSheetLayoutView="100" workbookViewId="0">
      <selection activeCell="B11" sqref="B11:B12"/>
    </sheetView>
  </sheetViews>
  <sheetFormatPr baseColWidth="10" defaultColWidth="11.42578125" defaultRowHeight="12.75" x14ac:dyDescent="0.2"/>
  <cols>
    <col min="1" max="1" width="5.140625" style="1" customWidth="1"/>
    <col min="2" max="2" width="9" style="1" bestFit="1" customWidth="1"/>
    <col min="3" max="3" width="34.85546875" style="1" bestFit="1" customWidth="1"/>
    <col min="4" max="9" width="12.7109375" style="1" customWidth="1"/>
    <col min="10" max="10" width="5.28515625" style="1" customWidth="1"/>
    <col min="11" max="16384" width="11.42578125" style="1"/>
  </cols>
  <sheetData>
    <row r="8" spans="1:9" ht="17.100000000000001" customHeight="1" x14ac:dyDescent="0.2">
      <c r="A8" s="119" t="s">
        <v>24</v>
      </c>
      <c r="B8" s="119"/>
      <c r="C8" s="119"/>
      <c r="D8" s="50"/>
      <c r="E8" s="133"/>
      <c r="F8" s="133"/>
      <c r="G8" s="133"/>
      <c r="H8" s="133"/>
      <c r="I8" s="31"/>
    </row>
    <row r="9" spans="1:9" ht="18" customHeight="1" x14ac:dyDescent="0.2">
      <c r="A9" s="6" t="s">
        <v>50</v>
      </c>
    </row>
    <row r="10" spans="1:9" ht="6.75" customHeight="1" thickBot="1" x14ac:dyDescent="0.25"/>
    <row r="11" spans="1:9" ht="13.5" thickBot="1" x14ac:dyDescent="0.25">
      <c r="B11" s="140" t="s">
        <v>7</v>
      </c>
      <c r="C11" s="138" t="s">
        <v>8</v>
      </c>
      <c r="D11" s="122" t="s">
        <v>18</v>
      </c>
      <c r="E11" s="123"/>
      <c r="F11" s="123"/>
      <c r="G11" s="123"/>
      <c r="H11" s="123"/>
      <c r="I11" s="124"/>
    </row>
    <row r="12" spans="1:9" ht="13.5" thickBot="1" x14ac:dyDescent="0.25">
      <c r="B12" s="141"/>
      <c r="C12" s="139"/>
      <c r="D12" s="97" t="s">
        <v>39</v>
      </c>
      <c r="E12" s="97" t="s">
        <v>40</v>
      </c>
      <c r="F12" s="97" t="s">
        <v>41</v>
      </c>
      <c r="G12" s="97" t="s">
        <v>42</v>
      </c>
      <c r="H12" s="97" t="s">
        <v>44</v>
      </c>
      <c r="I12" s="85" t="s">
        <v>45</v>
      </c>
    </row>
    <row r="13" spans="1:9" x14ac:dyDescent="0.2">
      <c r="B13" s="134" t="s">
        <v>5</v>
      </c>
      <c r="C13" s="2" t="s">
        <v>9</v>
      </c>
      <c r="D13" s="48">
        <v>199</v>
      </c>
      <c r="E13" s="53">
        <v>265</v>
      </c>
      <c r="F13" s="48">
        <v>92</v>
      </c>
      <c r="G13" s="55"/>
      <c r="H13" s="71"/>
      <c r="I13" s="80"/>
    </row>
    <row r="14" spans="1:9" ht="12.75" customHeight="1" x14ac:dyDescent="0.2">
      <c r="B14" s="135"/>
      <c r="C14" s="57" t="s">
        <v>10</v>
      </c>
      <c r="D14" s="49">
        <v>829</v>
      </c>
      <c r="E14" s="54">
        <v>966</v>
      </c>
      <c r="F14" s="49">
        <v>171</v>
      </c>
      <c r="G14" s="56"/>
      <c r="H14" s="58"/>
      <c r="I14" s="81"/>
    </row>
    <row r="15" spans="1:9" x14ac:dyDescent="0.2">
      <c r="B15" s="135"/>
      <c r="C15" s="57" t="s">
        <v>37</v>
      </c>
      <c r="D15" s="49">
        <v>1488</v>
      </c>
      <c r="E15" s="54">
        <v>1339</v>
      </c>
      <c r="F15" s="49">
        <v>335</v>
      </c>
      <c r="G15" s="56"/>
      <c r="H15" s="58"/>
      <c r="I15" s="81"/>
    </row>
    <row r="16" spans="1:9" x14ac:dyDescent="0.2">
      <c r="B16" s="135"/>
      <c r="C16" s="57" t="s">
        <v>11</v>
      </c>
      <c r="D16" s="49">
        <v>891</v>
      </c>
      <c r="E16" s="54">
        <v>1762</v>
      </c>
      <c r="F16" s="49">
        <v>418</v>
      </c>
      <c r="G16" s="56"/>
      <c r="H16" s="58"/>
      <c r="I16" s="81"/>
    </row>
    <row r="17" spans="2:9" x14ac:dyDescent="0.2">
      <c r="B17" s="135"/>
      <c r="C17" s="57" t="s">
        <v>12</v>
      </c>
      <c r="D17" s="49">
        <v>1491</v>
      </c>
      <c r="E17" s="54">
        <v>1618</v>
      </c>
      <c r="F17" s="49">
        <v>1108</v>
      </c>
      <c r="G17" s="56"/>
      <c r="H17" s="58"/>
      <c r="I17" s="81"/>
    </row>
    <row r="18" spans="2:9" x14ac:dyDescent="0.2">
      <c r="B18" s="135"/>
      <c r="C18" s="57" t="s">
        <v>13</v>
      </c>
      <c r="D18" s="49">
        <v>2456</v>
      </c>
      <c r="E18" s="54">
        <v>1494</v>
      </c>
      <c r="F18" s="49">
        <v>465</v>
      </c>
      <c r="G18" s="56"/>
      <c r="H18" s="58"/>
      <c r="I18" s="81"/>
    </row>
    <row r="19" spans="2:9" x14ac:dyDescent="0.2">
      <c r="B19" s="135"/>
      <c r="C19" s="57" t="s">
        <v>51</v>
      </c>
      <c r="D19" s="49">
        <v>1237</v>
      </c>
      <c r="E19" s="54">
        <v>1149</v>
      </c>
      <c r="F19" s="49">
        <v>327</v>
      </c>
      <c r="G19" s="56"/>
      <c r="H19" s="58"/>
      <c r="I19" s="81"/>
    </row>
    <row r="20" spans="2:9" x14ac:dyDescent="0.2">
      <c r="B20" s="135"/>
      <c r="C20" s="57" t="s">
        <v>38</v>
      </c>
      <c r="D20" s="49">
        <v>309</v>
      </c>
      <c r="E20" s="54">
        <v>336</v>
      </c>
      <c r="F20" s="49">
        <v>681</v>
      </c>
      <c r="G20" s="56"/>
      <c r="H20" s="58"/>
      <c r="I20" s="81"/>
    </row>
    <row r="21" spans="2:9" x14ac:dyDescent="0.2">
      <c r="B21" s="135"/>
      <c r="C21" s="57" t="s">
        <v>14</v>
      </c>
      <c r="D21" s="49">
        <v>1033</v>
      </c>
      <c r="E21" s="54">
        <v>1211</v>
      </c>
      <c r="F21" s="49">
        <v>535</v>
      </c>
      <c r="G21" s="56"/>
      <c r="H21" s="58"/>
      <c r="I21" s="81"/>
    </row>
    <row r="22" spans="2:9" x14ac:dyDescent="0.2">
      <c r="B22" s="135"/>
      <c r="C22" s="57" t="s">
        <v>15</v>
      </c>
      <c r="D22" s="49">
        <v>322</v>
      </c>
      <c r="E22" s="54">
        <v>488</v>
      </c>
      <c r="F22" s="49">
        <v>292</v>
      </c>
      <c r="G22" s="56"/>
      <c r="H22" s="58"/>
      <c r="I22" s="81"/>
    </row>
    <row r="23" spans="2:9" x14ac:dyDescent="0.2">
      <c r="B23" s="135"/>
      <c r="C23" s="57" t="s">
        <v>52</v>
      </c>
      <c r="D23" s="49">
        <v>336</v>
      </c>
      <c r="E23" s="54">
        <v>343</v>
      </c>
      <c r="F23" s="49">
        <v>82</v>
      </c>
      <c r="G23" s="56"/>
      <c r="H23" s="58"/>
      <c r="I23" s="81"/>
    </row>
    <row r="24" spans="2:9" x14ac:dyDescent="0.2">
      <c r="B24" s="135"/>
      <c r="C24" s="57" t="s">
        <v>16</v>
      </c>
      <c r="D24" s="49">
        <v>1718</v>
      </c>
      <c r="E24" s="49">
        <v>1246</v>
      </c>
      <c r="F24" s="49">
        <v>158</v>
      </c>
      <c r="G24" s="58"/>
      <c r="H24" s="58"/>
      <c r="I24" s="81"/>
    </row>
    <row r="25" spans="2:9" ht="13.5" thickBot="1" x14ac:dyDescent="0.25">
      <c r="B25" s="136"/>
      <c r="C25" s="59" t="s">
        <v>53</v>
      </c>
      <c r="D25" s="60"/>
      <c r="E25" s="60"/>
      <c r="F25" s="60"/>
      <c r="G25" s="60"/>
      <c r="H25" s="60"/>
      <c r="I25" s="82"/>
    </row>
    <row r="26" spans="2:9" ht="13.5" thickBot="1" x14ac:dyDescent="0.25">
      <c r="B26" s="137"/>
      <c r="C26" s="93" t="s">
        <v>17</v>
      </c>
      <c r="D26" s="94">
        <f>SUM(D13:D24)</f>
        <v>12309</v>
      </c>
      <c r="E26" s="95">
        <f>SUM(E13:E25)</f>
        <v>12217</v>
      </c>
      <c r="F26" s="95">
        <f>SUM(F13:F25)</f>
        <v>4664</v>
      </c>
      <c r="G26" s="96"/>
      <c r="H26" s="95"/>
      <c r="I26" s="96"/>
    </row>
  </sheetData>
  <sheetProtection algorithmName="SHA-512" hashValue="Gc+YPE5gCXNyFayLOvRfGUbzNKag2KC91WUAbPkJOAGNqqBGLxvqHq+k3hkpp2tktN53iHopuFdxC7LVsQRuGw==" saltValue="V69bEskhAc+lNAXpy8gjMg==" spinCount="100000" sheet="1" objects="1" scenarios="1"/>
  <mergeCells count="6">
    <mergeCell ref="D11:I11"/>
    <mergeCell ref="E8:H8"/>
    <mergeCell ref="A8:C8"/>
    <mergeCell ref="B13:B26"/>
    <mergeCell ref="C11:C12"/>
    <mergeCell ref="B11:B12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9263D1F-73D6-403D-BD28-B8F91EA88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F55FF-88A4-4749-B434-F05EC7872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4B8B3C-62B3-4DAF-BE57-9FA9D6421B9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 Generales</vt:lpstr>
      <vt:lpstr>Consultas Biblioteca</vt:lpstr>
      <vt:lpstr>'Consultas Biblioteca'!Área_de_impresión</vt:lpstr>
      <vt:lpstr>'Estadisticas Generales'!Área_de_impresión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Ramírez</dc:creator>
  <cp:lastModifiedBy>Administrativo</cp:lastModifiedBy>
  <cp:lastPrinted>2020-01-28T02:06:55Z</cp:lastPrinted>
  <dcterms:created xsi:type="dcterms:W3CDTF">2007-04-25T16:21:40Z</dcterms:created>
  <dcterms:modified xsi:type="dcterms:W3CDTF">2022-01-31T03:52:23Z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