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32871292-7490-4E88-AA33-2D6D1636AB51}" xr6:coauthVersionLast="36" xr6:coauthVersionMax="47" xr10:uidLastSave="{00000000-0000-0000-0000-000000000000}"/>
  <bookViews>
    <workbookView xWindow="0" yWindow="0" windowWidth="19200" windowHeight="7548" tabRatio="793" xr2:uid="{00000000-000D-0000-FFFF-FFFF00000000}"/>
  </bookViews>
  <sheets>
    <sheet name="COMPARATIVO" sheetId="3" r:id="rId1"/>
    <sheet name="ENE-JUN 2022" sheetId="7" r:id="rId2"/>
    <sheet name="JUL-DIC 2022" sheetId="12" r:id="rId3"/>
    <sheet name="ENE-JUN 2023" sheetId="14" r:id="rId4"/>
  </sheets>
  <definedNames>
    <definedName name="_xlnm._FilterDatabase" localSheetId="1" hidden="1">'ENE-JUN 2022'!$D$61:$D$87</definedName>
    <definedName name="_xlnm._FilterDatabase" localSheetId="3" hidden="1">'ENE-JUN 2023'!$B$106:$E$137</definedName>
    <definedName name="_xlnm._FilterDatabase" localSheetId="2" hidden="1">'JUL-DIC 2022'!$B$93:$E$113</definedName>
    <definedName name="_xlnm.Print_Area" localSheetId="0">COMPARATIVO!$B$1:$N$58</definedName>
  </definedNames>
  <calcPr calcId="191028"/>
</workbook>
</file>

<file path=xl/calcChain.xml><?xml version="1.0" encoding="utf-8"?>
<calcChain xmlns="http://schemas.openxmlformats.org/spreadsheetml/2006/main">
  <c r="E96" i="14" l="1"/>
  <c r="C29" i="14"/>
  <c r="E52" i="12"/>
  <c r="E78" i="12"/>
  <c r="E52" i="14" l="1"/>
  <c r="E94" i="7"/>
  <c r="E52" i="7"/>
  <c r="H29" i="14" l="1"/>
  <c r="E29" i="14"/>
  <c r="D16" i="14"/>
  <c r="C16" i="14"/>
  <c r="H29" i="12"/>
  <c r="E29" i="12"/>
  <c r="C29" i="12"/>
  <c r="D16" i="12"/>
  <c r="C16" i="12"/>
  <c r="F21" i="3"/>
  <c r="F20" i="3"/>
  <c r="F18" i="3"/>
  <c r="F17" i="3"/>
  <c r="F15" i="3"/>
  <c r="F14" i="3"/>
  <c r="I50" i="3"/>
  <c r="F50" i="3"/>
  <c r="D50" i="3"/>
  <c r="I47" i="3"/>
  <c r="F47" i="3"/>
  <c r="D47" i="3"/>
  <c r="I44" i="3"/>
  <c r="F44" i="3"/>
  <c r="D44" i="3"/>
  <c r="I34" i="3"/>
  <c r="F34" i="3"/>
  <c r="D34" i="3"/>
  <c r="D37" i="3" l="1"/>
  <c r="I37" i="3"/>
  <c r="F37" i="3"/>
  <c r="E19" i="3" l="1"/>
  <c r="D19" i="3"/>
  <c r="E16" i="3"/>
  <c r="D16" i="3"/>
  <c r="F16" i="3"/>
  <c r="F19" i="3" l="1"/>
  <c r="I31" i="3" l="1"/>
  <c r="F31" i="3"/>
  <c r="D31" i="3"/>
  <c r="E29" i="7"/>
  <c r="E22" i="3" l="1"/>
  <c r="D22" i="3"/>
  <c r="H29" i="7"/>
  <c r="C29" i="7"/>
  <c r="C16" i="7"/>
  <c r="F22" i="3" l="1"/>
</calcChain>
</file>

<file path=xl/sharedStrings.xml><?xml version="1.0" encoding="utf-8"?>
<sst xmlns="http://schemas.openxmlformats.org/spreadsheetml/2006/main" count="595" uniqueCount="199">
  <si>
    <t>COMPARATIVO MOVILIDAD 2020-2023</t>
  </si>
  <si>
    <t xml:space="preserve">MOVILIDAD ESTUDIANTIL </t>
  </si>
  <si>
    <t>COMPARATIVO 2020-2023</t>
  </si>
  <si>
    <t>INTERCAMBIO ACADÉMICO - CURSO SEMESTRAL</t>
  </si>
  <si>
    <t>Intercambio</t>
  </si>
  <si>
    <t>Salieron</t>
  </si>
  <si>
    <t>Recibimos</t>
  </si>
  <si>
    <t>TOTAL CICLO</t>
  </si>
  <si>
    <t>Jul-Dic 2020</t>
  </si>
  <si>
    <t>Ene-Jun 2021</t>
  </si>
  <si>
    <t>2020-2021</t>
  </si>
  <si>
    <t>Jul-Dic 2021</t>
  </si>
  <si>
    <t>Ene-Jun 2022</t>
  </si>
  <si>
    <t>2021-2022</t>
  </si>
  <si>
    <t>Jul-Dic 2022</t>
  </si>
  <si>
    <t>Ene-Jun 2023</t>
  </si>
  <si>
    <t>2022-2023</t>
  </si>
  <si>
    <t>MOVILIDAD  - INTERCAMBIO ACADÉMICO 2022-2023</t>
  </si>
  <si>
    <t>Intercambio Académico 2021</t>
  </si>
  <si>
    <t>Secundaria-Preparatoria</t>
  </si>
  <si>
    <t>Campestre</t>
  </si>
  <si>
    <t>Salamanca</t>
  </si>
  <si>
    <t>Estudiantes</t>
  </si>
  <si>
    <t>Colaboradores</t>
  </si>
  <si>
    <t>Estudiantes
Licenciatura</t>
  </si>
  <si>
    <t>Estudiantes
Posgrado</t>
  </si>
  <si>
    <t>Estudiantes Licenciatura</t>
  </si>
  <si>
    <t>Estudiantes Maestría</t>
  </si>
  <si>
    <t xml:space="preserve">Salieron </t>
  </si>
  <si>
    <t>TOTAL</t>
  </si>
  <si>
    <t>MOVILIDAD  - CURSOS CORTOS 2022-2023</t>
  </si>
  <si>
    <t>Curso Corto2021</t>
  </si>
  <si>
    <t>ENERO - JUNIO 2022</t>
  </si>
  <si>
    <t>Intercambio Académico</t>
  </si>
  <si>
    <t>MOVILIDAD VIRTUAL - OTROS TIPOS DE MOVILIDAD (PRÁCTICAS, CURSOS CORTOS, COIL,  INVESTIGACIÓN, CONGRESOS/CONCURSOS/SEMINARIOS)</t>
  </si>
  <si>
    <t>Curso Corto Ene-Jun 2022</t>
  </si>
  <si>
    <t xml:space="preserve">ESTUDIANTES Y COLABORADORES QUE RECIBIMOS EN CUALQUIER MODALIDAD DE MOVILIDAD ACADÉMICA DURANTE EL SEMESTRE  </t>
  </si>
  <si>
    <t>PAÍS</t>
  </si>
  <si>
    <t>ESTUDIANTES</t>
  </si>
  <si>
    <t>COLABORADORES</t>
  </si>
  <si>
    <t xml:space="preserve">TOTAL </t>
  </si>
  <si>
    <t>COLOMBIA</t>
  </si>
  <si>
    <t>FILIPINAS</t>
  </si>
  <si>
    <t>CHILE</t>
  </si>
  <si>
    <t>ALEMANIA</t>
  </si>
  <si>
    <t>KENIA</t>
  </si>
  <si>
    <t>FRANCIA</t>
  </si>
  <si>
    <t>MÉXICO</t>
  </si>
  <si>
    <t>UNIVERSIDAD</t>
  </si>
  <si>
    <t>CORPORACIÓN UNIVERSITARIA LASALLISTA</t>
  </si>
  <si>
    <t>DE LA SALLE BOGOTÁ</t>
  </si>
  <si>
    <t>LA SALLE SAN BENILDO</t>
  </si>
  <si>
    <t>IÉSEG SCHOOL OF MANAGEMENT</t>
  </si>
  <si>
    <t>ULSA SALTILLO</t>
  </si>
  <si>
    <t>ULSA VICTORIA</t>
  </si>
  <si>
    <t>UNIVERSIDAD AUTÓNOMA DE QUERÉTARO</t>
  </si>
  <si>
    <t>UNIVERSIDAD MINUTO DE DIOS</t>
  </si>
  <si>
    <t>INSTITUTO POLÍTECNICO NACIONAL</t>
  </si>
  <si>
    <t>INSTITUTO TECNOLÓGICO DE TEPIC</t>
  </si>
  <si>
    <t>UNIVERSIDAD AUTÓNOMA DE SINALOA</t>
  </si>
  <si>
    <t>UNIVERSIDAD CATÓLICA DE CHILE</t>
  </si>
  <si>
    <t>BENEMÉRITA UNIVERSIDAD AUTONÓMA DE PUEBLA</t>
  </si>
  <si>
    <t>INSTITUTO TECNOLÓGICO DE HERMOSILLO</t>
  </si>
  <si>
    <t>INSTITUTO TECNOLÓGICO SUPERIOR PUREPECHA</t>
  </si>
  <si>
    <t>UNIVERSIDAD LA SALLE BAJÍO</t>
  </si>
  <si>
    <t>INSTITUTO TECNOLÓGICO SUPERIOR DE XALAPA</t>
  </si>
  <si>
    <t>INSTITUTO TECNOLÓGICO SUPERIOR DE LOS RIOS</t>
  </si>
  <si>
    <t>UNIVERSIDAD AUTÓNOMA DE CIUDAD JUARÉZ</t>
  </si>
  <si>
    <t>UNIVERSIDAD AUTÓNOMA DE OCCIDENTE</t>
  </si>
  <si>
    <t>UNIVERSIDAD DE GUADALAJARA</t>
  </si>
  <si>
    <t>Tangaza University College</t>
  </si>
  <si>
    <t>Gobierno Federal Alemán</t>
  </si>
  <si>
    <t>ULSA PACHUCA</t>
  </si>
  <si>
    <t>ULSA MORELIA</t>
  </si>
  <si>
    <t>PROFESIONISTA INDEPENDIENTE</t>
  </si>
  <si>
    <t>PAKOL</t>
  </si>
  <si>
    <t xml:space="preserve">ESTUDIANTES Y COLABORADORES QUE SALIERON EN CUALQUIER MODALIDAD DE MOVILIDAD ACADÉMICA DURANTE EL SEMESTRE  </t>
  </si>
  <si>
    <t>ITALIA</t>
  </si>
  <si>
    <t>ESPAÑA</t>
  </si>
  <si>
    <t>ESTADOS UNIDOS</t>
  </si>
  <si>
    <t>EMIRATOS ÁRABES</t>
  </si>
  <si>
    <t>CANADÁ</t>
  </si>
  <si>
    <t xml:space="preserve">ACADEMIA DE ARTE AD´A </t>
  </si>
  <si>
    <t>ESCUELA SUPERIOR DE DISEÑO</t>
  </si>
  <si>
    <t>UNIVERSIDAD DE SEVILLA</t>
  </si>
  <si>
    <t>UNIVERSIDAD DE JAÉN</t>
  </si>
  <si>
    <t>UNIVERSIDAD DE GRANADA</t>
  </si>
  <si>
    <t>UNIVERSIDAD DE ALMERÍA</t>
  </si>
  <si>
    <t>ESCUELA COLOMBIANA DE REHABILITACIÓN</t>
  </si>
  <si>
    <t>CORPORACIÓN UNIVERSITARIA RAFAEL NUÑEZ</t>
  </si>
  <si>
    <t>UNIVERSIDAD AUTONÓMA INDIGENA DE MÉXICO</t>
  </si>
  <si>
    <t>UNIVERSIDAD CATÓLICA DE PEREIRA</t>
  </si>
  <si>
    <t>UNIVERSIDAD DE GUAJIRA</t>
  </si>
  <si>
    <t>UNIVERSIDAD CATÓLICA SAN ANTONIO DE MURCIA</t>
  </si>
  <si>
    <t>UNIVERSIDAD ALBERTO HURTADO</t>
  </si>
  <si>
    <t>UNIVERSIDAD CATÓLICA DEL NORTE</t>
  </si>
  <si>
    <t>UNILASALLE</t>
  </si>
  <si>
    <t>ULSA CHIHUAHUA</t>
  </si>
  <si>
    <t>CONSEJO NACIONAL PARA LA CIENCIA Y LA TECNOLOGÍA</t>
  </si>
  <si>
    <t>CONGRESO NACIONAL DE HOTELERIA Y TURISMO</t>
  </si>
  <si>
    <t>FIMPES</t>
  </si>
  <si>
    <t>UNIVERSIDAD DE LA GRAN CANARIA</t>
  </si>
  <si>
    <t>AMESTUR FORO INTERNACIONAL DE GASTRONOMÍA</t>
  </si>
  <si>
    <t>NATIONAL SOFT</t>
  </si>
  <si>
    <t>CONAET - UNIVERSIDAD DE VALPARAISO</t>
  </si>
  <si>
    <t>COMUNIDADES SLOW FOOD</t>
  </si>
  <si>
    <t>HOTEL ST. REGIS</t>
  </si>
  <si>
    <t>EMIRATOS ARABES</t>
  </si>
  <si>
    <t>AUGUSTA ECO WELLNESS RESOTRT</t>
  </si>
  <si>
    <t>FINCA CORTERIN</t>
  </si>
  <si>
    <t>HOTEL ALFONSO XIII</t>
  </si>
  <si>
    <t>SAL MESTIZA</t>
  </si>
  <si>
    <t>D´AGOSTINOS PIZZA</t>
  </si>
  <si>
    <t>NATIONAL INSTITUTE OF MENTAL HEALTH</t>
  </si>
  <si>
    <t>LA SALLE PHILADELPHIA</t>
  </si>
  <si>
    <t>PAPPAS LEOS PIZZA</t>
  </si>
  <si>
    <t>CANADA</t>
  </si>
  <si>
    <t>LA SALLE LIPA</t>
  </si>
  <si>
    <t>LA SALLE BOGOTÁ</t>
  </si>
  <si>
    <t>HOTELES, RESTAURANTES, AGENCIAS Y SERVICIOS DE TURISMO NACIONALES</t>
  </si>
  <si>
    <t>JULIO-DICIEMBRE 2022</t>
  </si>
  <si>
    <t xml:space="preserve">Intercambio </t>
  </si>
  <si>
    <t>MOVILIDAD VIRTUAL - OTROS TIPOS DE MOVILIDAD (CURSOS CORTOS, COIL,  INVESTIGACIÓN, CONGRESOS/CONCURSOS/SEMINARIOS)</t>
  </si>
  <si>
    <t>Curso Corto Jul-Dic 2022</t>
  </si>
  <si>
    <t xml:space="preserve">ESTUDIANTES Y COLABORADORES QUE RECIBIMOS EN CUALQUIER MODALIDAD DE INTERCAMBIO ACADÉMICO DURANTE EL SEMESTRE  </t>
  </si>
  <si>
    <t>PERÚ</t>
  </si>
  <si>
    <t>BRASIL</t>
  </si>
  <si>
    <t xml:space="preserve">UNILASALLE </t>
  </si>
  <si>
    <t>IESEG SCHOOL OF MANAGEMENT</t>
  </si>
  <si>
    <t>UNIVERSIDAD CONTINENTAL</t>
  </si>
  <si>
    <t>DE LA SALLE BOTOGÁ</t>
  </si>
  <si>
    <t>TECNOLÓGICO DE ANTIOQUIA</t>
  </si>
  <si>
    <t>MEXICO</t>
  </si>
  <si>
    <t>UNIVERSIDAD DEL VALLE DE PUEBLA</t>
  </si>
  <si>
    <t>ULSA OAXACA</t>
  </si>
  <si>
    <t>ULSA MORELLIA</t>
  </si>
  <si>
    <t>LA SALLE MANILA</t>
  </si>
  <si>
    <t>UNILASALLE  BRASIL</t>
  </si>
  <si>
    <t xml:space="preserve">ESTUDIANTES Y COLABORADORES QUE SALIERON EN CUALQUIER MODALIDAD DE INTERCAMBIO ACADÉMICO DURANTE EL SEMESTRE  </t>
  </si>
  <si>
    <t>UNIVERSIDAD PONTIFICIA BOLIVARIANA</t>
  </si>
  <si>
    <t>UNIVERSIDAD MAYOR</t>
  </si>
  <si>
    <t>UNIVERSIDAD DE SAO PAULO</t>
  </si>
  <si>
    <t>UNIVERSIDAD DE REGINA</t>
  </si>
  <si>
    <t>UNIVERSIDAD DE MONTERREY</t>
  </si>
  <si>
    <t>ACCADEMIA DE ARTE</t>
  </si>
  <si>
    <t>UNIVERSIDAD DEL MAYAB</t>
  </si>
  <si>
    <t>CARROLL UNIVVERSITY</t>
  </si>
  <si>
    <t>EUA</t>
  </si>
  <si>
    <t>UNIVERSIDAD DE LEÓN</t>
  </si>
  <si>
    <t>UNIVERSIDAD DE MEDELLIN</t>
  </si>
  <si>
    <t>ENERO - JUNIO 2023</t>
  </si>
  <si>
    <t>Curso Corto Ene-Jun 2023</t>
  </si>
  <si>
    <t>IESEG</t>
  </si>
  <si>
    <t>PENNINGHEN</t>
  </si>
  <si>
    <t>UNILASALLISTA DE MEDELLÍN</t>
  </si>
  <si>
    <t>UNIVERSIDADE FEEVALE</t>
  </si>
  <si>
    <t>LA SALLE FILIPINAS</t>
  </si>
  <si>
    <t>UNIVERSIDAD VIZCAYA DE LAS AMÉRICAS</t>
  </si>
  <si>
    <t>INSTITUTO TECNOLÓGICO DE CIUDAD JUÁREZ</t>
  </si>
  <si>
    <t>CONSEJO QUINARROENSE DE CIENCIA Y TECNOLOGÍA</t>
  </si>
  <si>
    <t>UNIVERSIDAD VERACRUZANA</t>
  </si>
  <si>
    <t>UNIVERSIDAD DE COLIMA</t>
  </si>
  <si>
    <t>INSTITUTO TECNOLÓGICO DE MORELIA</t>
  </si>
  <si>
    <t>INSTITUTO TECNOLÓGICO SUPERIOR DE IRAPUATO</t>
  </si>
  <si>
    <t>UNIVERSIDAD AUTÓNOMA DE COAHUILA</t>
  </si>
  <si>
    <t>UNIVERSIDAD AUTÓNOMA DE CHIAPAS</t>
  </si>
  <si>
    <t>UNIVERSIDAD AUTÓNOMA DE BAJA CALIFORNIA</t>
  </si>
  <si>
    <t>UNIVERSIDAD POLÍTECNICA DE TECAMAC</t>
  </si>
  <si>
    <t>UNIVERSIDAD AUTÓNOMA DE GUERRERO</t>
  </si>
  <si>
    <t>UNIVERSIDAD AUTÓNOMA DE NAYARIT</t>
  </si>
  <si>
    <t>UNIVERSIDAD MICHOACANA DE SAN NICOLÁS DE HIDALGO</t>
  </si>
  <si>
    <t>BENEMÉRITA UNIVERSIDAD AUTÓNOMA DE PUEBLA</t>
  </si>
  <si>
    <t>LA SALLE OAXACA</t>
  </si>
  <si>
    <t>LA SALLE VICTORIA</t>
  </si>
  <si>
    <t>LA SALLE LAGUNA</t>
  </si>
  <si>
    <t>CORPORACÍON UNIVERSITARIA MINUTA DE DIOS</t>
  </si>
  <si>
    <t>UNIVERSIDAD TECNOLÓGICA DE PEREIRA</t>
  </si>
  <si>
    <t>DE LA SALLE COLOMBIA</t>
  </si>
  <si>
    <t>ARGENTINA</t>
  </si>
  <si>
    <t>COREA DEL SUR</t>
  </si>
  <si>
    <t>UNIVERSIDAD ANÁHUAC CANCÚN</t>
  </si>
  <si>
    <t>UNIVERSIDAD ANÁHUAC MÉXICO</t>
  </si>
  <si>
    <t>ESDI</t>
  </si>
  <si>
    <t>FH BIEHELD UNIVERSITY OF APPLIED SCIENCES</t>
  </si>
  <si>
    <t>UNIVERSIDAD PONTIFICIA ARGENTINA</t>
  </si>
  <si>
    <t>UNIVERSIDAD SAN IGNACIO DE LOYOLA</t>
  </si>
  <si>
    <t>UDEM</t>
  </si>
  <si>
    <t>ULSA CANCÚN</t>
  </si>
  <si>
    <t>UNIVERSIDAD DE ARGENTINA</t>
  </si>
  <si>
    <t>UNIVERSIDAD DE MEDELLÍN</t>
  </si>
  <si>
    <t>UNIVERSIDAD DE MENDOZA</t>
  </si>
  <si>
    <t>UNIVERSIDAD DE MURCIA</t>
  </si>
  <si>
    <t>UNIVERSIDAD DONGSEO</t>
  </si>
  <si>
    <t>COLONMUN</t>
  </si>
  <si>
    <t>IDEA GUANAJUATO</t>
  </si>
  <si>
    <t>USIL</t>
  </si>
  <si>
    <t>UNIVERSIDAD ANTONIO NARIÑO</t>
  </si>
  <si>
    <t>UNIVERSIDAD DE SANBUENAVENTURA</t>
  </si>
  <si>
    <t>MOVILIDAD ESTUDIANTIL (MODALIDAD VIRTUAL O PRESENCIAL)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</si>
</sst>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12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48">
    <xf numFmtId="0" fontId="0" fillId="0" borderId="0" xfId="0"/>
    <xf numFmtId="0" fontId="6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7" fontId="4" fillId="2" borderId="0" xfId="0" applyNumberFormat="1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25" xfId="0" applyFont="1" applyFill="1" applyBorder="1" applyProtection="1">
      <protection hidden="1"/>
    </xf>
    <xf numFmtId="0" fontId="1" fillId="2" borderId="28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4" borderId="15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13" fillId="2" borderId="25" xfId="0" applyFont="1" applyFill="1" applyBorder="1" applyAlignment="1" applyProtection="1">
      <alignment horizontal="left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13" fillId="2" borderId="31" xfId="0" applyFont="1" applyFill="1" applyBorder="1" applyAlignment="1" applyProtection="1">
      <alignment horizontal="left"/>
      <protection hidden="1"/>
    </xf>
    <xf numFmtId="0" fontId="3" fillId="2" borderId="33" xfId="0" applyFont="1" applyFill="1" applyBorder="1" applyAlignment="1" applyProtection="1">
      <alignment horizontal="center"/>
      <protection hidden="1"/>
    </xf>
    <xf numFmtId="0" fontId="3" fillId="2" borderId="3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1" fillId="4" borderId="36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hidden="1"/>
    </xf>
    <xf numFmtId="0" fontId="1" fillId="4" borderId="20" xfId="0" applyFont="1" applyFill="1" applyBorder="1" applyAlignment="1" applyProtection="1">
      <alignment horizontal="center" vertical="center" wrapText="1"/>
      <protection hidden="1"/>
    </xf>
    <xf numFmtId="0" fontId="1" fillId="4" borderId="38" xfId="0" applyFont="1" applyFill="1" applyBorder="1" applyAlignment="1" applyProtection="1">
      <alignment horizontal="center" vertical="center" wrapText="1"/>
      <protection hidden="1"/>
    </xf>
    <xf numFmtId="0" fontId="1" fillId="2" borderId="37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1" fillId="4" borderId="12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4" fillId="5" borderId="15" xfId="0" applyFont="1" applyFill="1" applyBorder="1" applyAlignment="1" applyProtection="1">
      <alignment horizontal="center"/>
      <protection hidden="1"/>
    </xf>
    <xf numFmtId="0" fontId="17" fillId="6" borderId="22" xfId="0" applyFont="1" applyFill="1" applyBorder="1" applyAlignment="1" applyProtection="1">
      <alignment horizontal="right"/>
      <protection hidden="1"/>
    </xf>
    <xf numFmtId="0" fontId="18" fillId="6" borderId="32" xfId="0" applyFont="1" applyFill="1" applyBorder="1" applyAlignment="1" applyProtection="1">
      <alignment horizontal="center"/>
      <protection hidden="1"/>
    </xf>
    <xf numFmtId="0" fontId="18" fillId="6" borderId="0" xfId="0" applyFont="1" applyFill="1" applyAlignment="1" applyProtection="1">
      <alignment horizontal="center"/>
      <protection hidden="1"/>
    </xf>
    <xf numFmtId="0" fontId="17" fillId="6" borderId="23" xfId="0" applyFont="1" applyFill="1" applyBorder="1" applyAlignment="1" applyProtection="1">
      <alignment horizontal="right"/>
      <protection hidden="1"/>
    </xf>
    <xf numFmtId="0" fontId="18" fillId="6" borderId="15" xfId="0" applyFont="1" applyFill="1" applyBorder="1" applyAlignment="1" applyProtection="1">
      <alignment horizontal="center"/>
      <protection hidden="1"/>
    </xf>
    <xf numFmtId="0" fontId="18" fillId="6" borderId="27" xfId="0" applyFont="1" applyFill="1" applyBorder="1" applyAlignment="1" applyProtection="1">
      <alignment horizontal="center"/>
      <protection hidden="1"/>
    </xf>
    <xf numFmtId="0" fontId="14" fillId="6" borderId="23" xfId="0" applyFont="1" applyFill="1" applyBorder="1" applyAlignment="1" applyProtection="1">
      <alignment horizontal="right"/>
      <protection hidden="1"/>
    </xf>
    <xf numFmtId="0" fontId="14" fillId="6" borderId="29" xfId="0" applyFont="1" applyFill="1" applyBorder="1" applyAlignment="1" applyProtection="1">
      <alignment horizontal="right"/>
      <protection hidden="1"/>
    </xf>
    <xf numFmtId="0" fontId="17" fillId="6" borderId="18" xfId="0" applyFont="1" applyFill="1" applyBorder="1" applyAlignment="1" applyProtection="1">
      <alignment horizontal="center" vertical="center"/>
      <protection hidden="1"/>
    </xf>
    <xf numFmtId="0" fontId="17" fillId="6" borderId="19" xfId="0" applyFont="1" applyFill="1" applyBorder="1" applyAlignment="1" applyProtection="1">
      <alignment horizontal="center" vertical="center"/>
      <protection hidden="1"/>
    </xf>
    <xf numFmtId="0" fontId="14" fillId="6" borderId="20" xfId="0" applyFont="1" applyFill="1" applyBorder="1" applyAlignment="1" applyProtection="1">
      <alignment horizontal="center"/>
      <protection hidden="1"/>
    </xf>
    <xf numFmtId="0" fontId="17" fillId="6" borderId="20" xfId="0" applyFont="1" applyFill="1" applyBorder="1" applyAlignment="1" applyProtection="1">
      <alignment horizontal="center" vertical="center"/>
      <protection hidden="1"/>
    </xf>
    <xf numFmtId="0" fontId="17" fillId="6" borderId="11" xfId="0" applyFont="1" applyFill="1" applyBorder="1" applyAlignment="1" applyProtection="1">
      <alignment horizontal="center" vertical="center"/>
      <protection hidden="1"/>
    </xf>
    <xf numFmtId="0" fontId="17" fillId="6" borderId="12" xfId="0" applyFont="1" applyFill="1" applyBorder="1" applyAlignment="1" applyProtection="1">
      <alignment horizontal="center" vertical="center"/>
      <protection hidden="1"/>
    </xf>
    <xf numFmtId="0" fontId="17" fillId="6" borderId="13" xfId="0" applyFont="1" applyFill="1" applyBorder="1" applyAlignment="1" applyProtection="1">
      <alignment horizontal="center" vertical="center"/>
      <protection hidden="1"/>
    </xf>
    <xf numFmtId="0" fontId="14" fillId="5" borderId="23" xfId="0" applyFont="1" applyFill="1" applyBorder="1" applyAlignment="1" applyProtection="1">
      <alignment horizontal="center" vertical="center"/>
      <protection hidden="1"/>
    </xf>
    <xf numFmtId="0" fontId="13" fillId="2" borderId="29" xfId="0" applyFont="1" applyFill="1" applyBorder="1" applyAlignment="1" applyProtection="1">
      <alignment horizontal="left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13" fillId="2" borderId="43" xfId="0" applyFont="1" applyFill="1" applyBorder="1" applyAlignment="1" applyProtection="1">
      <alignment horizontal="left"/>
      <protection hidden="1"/>
    </xf>
    <xf numFmtId="0" fontId="3" fillId="2" borderId="42" xfId="0" applyFont="1" applyFill="1" applyBorder="1" applyAlignment="1" applyProtection="1">
      <alignment horizontal="center"/>
      <protection hidden="1"/>
    </xf>
    <xf numFmtId="0" fontId="3" fillId="2" borderId="44" xfId="0" applyFont="1" applyFill="1" applyBorder="1" applyAlignment="1" applyProtection="1">
      <alignment horizontal="center"/>
      <protection hidden="1"/>
    </xf>
    <xf numFmtId="0" fontId="14" fillId="5" borderId="26" xfId="0" applyFont="1" applyFill="1" applyBorder="1" applyAlignment="1" applyProtection="1">
      <alignment horizontal="center" vertical="center" wrapText="1"/>
      <protection hidden="1"/>
    </xf>
    <xf numFmtId="0" fontId="14" fillId="5" borderId="41" xfId="0" applyFont="1" applyFill="1" applyBorder="1" applyAlignment="1" applyProtection="1">
      <alignment horizontal="center" vertical="center" wrapText="1"/>
      <protection hidden="1"/>
    </xf>
    <xf numFmtId="0" fontId="14" fillId="6" borderId="6" xfId="0" applyFont="1" applyFill="1" applyBorder="1" applyAlignment="1" applyProtection="1">
      <alignment horizontal="center"/>
      <protection hidden="1"/>
    </xf>
    <xf numFmtId="0" fontId="2" fillId="2" borderId="45" xfId="0" applyFont="1" applyFill="1" applyBorder="1" applyAlignment="1" applyProtection="1">
      <alignment horizontal="left"/>
      <protection hidden="1"/>
    </xf>
    <xf numFmtId="0" fontId="2" fillId="2" borderId="46" xfId="0" applyFont="1" applyFill="1" applyBorder="1" applyAlignment="1" applyProtection="1">
      <alignment horizontal="center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0" fontId="2" fillId="2" borderId="48" xfId="0" applyFont="1" applyFill="1" applyBorder="1" applyAlignment="1" applyProtection="1">
      <alignment horizontal="left" vertical="center"/>
      <protection hidden="1"/>
    </xf>
    <xf numFmtId="0" fontId="2" fillId="2" borderId="48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46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50" xfId="0" applyFont="1" applyFill="1" applyBorder="1" applyAlignment="1" applyProtection="1">
      <alignment horizontal="left" vertical="center"/>
      <protection hidden="1"/>
    </xf>
    <xf numFmtId="0" fontId="14" fillId="6" borderId="13" xfId="0" applyFont="1" applyFill="1" applyBorder="1" applyAlignment="1" applyProtection="1">
      <alignment horizontal="center"/>
      <protection hidden="1"/>
    </xf>
    <xf numFmtId="0" fontId="1" fillId="2" borderId="56" xfId="0" applyFont="1" applyFill="1" applyBorder="1" applyProtection="1">
      <protection hidden="1"/>
    </xf>
    <xf numFmtId="0" fontId="3" fillId="2" borderId="57" xfId="0" applyFont="1" applyFill="1" applyBorder="1" applyAlignment="1" applyProtection="1">
      <alignment horizontal="center"/>
      <protection hidden="1"/>
    </xf>
    <xf numFmtId="0" fontId="14" fillId="6" borderId="15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left"/>
      <protection hidden="1"/>
    </xf>
    <xf numFmtId="0" fontId="2" fillId="2" borderId="50" xfId="0" applyFont="1" applyFill="1" applyBorder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2" borderId="58" xfId="0" applyFont="1" applyFill="1" applyBorder="1" applyAlignment="1" applyProtection="1">
      <alignment horizontal="left"/>
      <protection hidden="1"/>
    </xf>
    <xf numFmtId="0" fontId="2" fillId="2" borderId="59" xfId="0" applyFont="1" applyFill="1" applyBorder="1" applyAlignment="1" applyProtection="1">
      <alignment horizontal="left"/>
      <protection hidden="1"/>
    </xf>
    <xf numFmtId="0" fontId="2" fillId="2" borderId="46" xfId="0" applyFont="1" applyFill="1" applyBorder="1" applyAlignment="1" applyProtection="1">
      <alignment horizontal="left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37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39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hidden="1"/>
    </xf>
    <xf numFmtId="0" fontId="3" fillId="0" borderId="50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Protection="1"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55" xfId="0" applyFont="1" applyBorder="1" applyAlignment="1" applyProtection="1">
      <alignment horizontal="center"/>
      <protection hidden="1"/>
    </xf>
    <xf numFmtId="0" fontId="2" fillId="0" borderId="59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2" fillId="2" borderId="5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2" fillId="0" borderId="19" xfId="0" applyFont="1" applyFill="1" applyBorder="1" applyAlignment="1" applyProtection="1">
      <alignment horizontal="center"/>
      <protection hidden="1"/>
    </xf>
    <xf numFmtId="0" fontId="2" fillId="0" borderId="46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54" xfId="0" applyFont="1" applyFill="1" applyBorder="1" applyAlignment="1" applyProtection="1">
      <alignment horizontal="center"/>
      <protection hidden="1"/>
    </xf>
    <xf numFmtId="0" fontId="2" fillId="0" borderId="37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/>
      <protection hidden="1"/>
    </xf>
    <xf numFmtId="0" fontId="2" fillId="0" borderId="51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2" fillId="0" borderId="51" xfId="0" applyFont="1" applyFill="1" applyBorder="1" applyAlignment="1" applyProtection="1">
      <alignment horizontal="center"/>
      <protection hidden="1"/>
    </xf>
    <xf numFmtId="0" fontId="2" fillId="0" borderId="39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0" xfId="0" applyFont="1" applyFill="1" applyBorder="1" applyAlignment="1" applyProtection="1">
      <alignment horizontal="center" vertical="center"/>
      <protection hidden="1"/>
    </xf>
    <xf numFmtId="0" fontId="2" fillId="0" borderId="5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53" xfId="0" applyFont="1" applyFill="1" applyBorder="1" applyAlignment="1" applyProtection="1">
      <alignment horizontal="center" vertical="center"/>
      <protection hidden="1"/>
    </xf>
    <xf numFmtId="0" fontId="2" fillId="0" borderId="55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6" xfId="0" applyFont="1" applyFill="1" applyBorder="1" applyAlignment="1" applyProtection="1">
      <alignment horizontal="center" vertical="center"/>
      <protection hidden="1"/>
    </xf>
    <xf numFmtId="0" fontId="2" fillId="0" borderId="50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1" fillId="0" borderId="25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2" fillId="0" borderId="53" xfId="0" applyFont="1" applyFill="1" applyBorder="1" applyAlignment="1" applyProtection="1">
      <alignment horizontal="center"/>
      <protection hidden="1"/>
    </xf>
    <xf numFmtId="0" fontId="2" fillId="0" borderId="55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2" fillId="0" borderId="50" xfId="0" applyFont="1" applyFill="1" applyBorder="1" applyAlignment="1" applyProtection="1">
      <alignment horizontal="center"/>
      <protection hidden="1"/>
    </xf>
    <xf numFmtId="0" fontId="3" fillId="0" borderId="50" xfId="0" applyFont="1" applyFill="1" applyBorder="1" applyAlignment="1" applyProtection="1">
      <alignment horizontal="center"/>
      <protection hidden="1"/>
    </xf>
    <xf numFmtId="0" fontId="3" fillId="0" borderId="21" xfId="0" applyFont="1" applyFill="1" applyBorder="1" applyAlignment="1" applyProtection="1">
      <alignment horizontal="center"/>
      <protection hidden="1"/>
    </xf>
    <xf numFmtId="0" fontId="3" fillId="0" borderId="35" xfId="0" applyFont="1" applyFill="1" applyBorder="1" applyAlignment="1" applyProtection="1">
      <alignment horizontal="center"/>
      <protection hidden="1"/>
    </xf>
    <xf numFmtId="0" fontId="3" fillId="0" borderId="24" xfId="0" applyFont="1" applyFill="1" applyBorder="1" applyAlignment="1" applyProtection="1">
      <alignment horizontal="center"/>
      <protection hidden="1"/>
    </xf>
    <xf numFmtId="0" fontId="3" fillId="0" borderId="14" xfId="0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0" fontId="1" fillId="0" borderId="37" xfId="0" applyFont="1" applyFill="1" applyBorder="1" applyAlignment="1" applyProtection="1">
      <alignment horizontal="center"/>
      <protection hidden="1"/>
    </xf>
    <xf numFmtId="0" fontId="1" fillId="0" borderId="39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0" borderId="50" xfId="0" applyFont="1" applyFill="1" applyBorder="1" applyAlignment="1" applyProtection="1">
      <alignment horizontal="left" vertical="center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3" fillId="0" borderId="25" xfId="0" applyFont="1" applyFill="1" applyBorder="1" applyAlignment="1" applyProtection="1">
      <alignment horizontal="center"/>
      <protection hidden="1"/>
    </xf>
    <xf numFmtId="0" fontId="13" fillId="0" borderId="21" xfId="0" applyFont="1" applyFill="1" applyBorder="1" applyAlignment="1" applyProtection="1">
      <alignment horizontal="center" vertical="center"/>
      <protection hidden="1"/>
    </xf>
    <xf numFmtId="0" fontId="3" fillId="0" borderId="28" xfId="0" applyFont="1" applyFill="1" applyBorder="1" applyAlignment="1" applyProtection="1">
      <alignment horizontal="center"/>
      <protection hidden="1"/>
    </xf>
    <xf numFmtId="0" fontId="13" fillId="0" borderId="10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2" borderId="49" xfId="0" applyFont="1" applyFill="1" applyBorder="1" applyAlignment="1" applyProtection="1">
      <alignment horizontal="left" wrapText="1"/>
      <protection hidden="1"/>
    </xf>
    <xf numFmtId="0" fontId="2" fillId="2" borderId="6" xfId="0" applyFont="1" applyFill="1" applyBorder="1" applyAlignment="1" applyProtection="1">
      <alignment horizontal="left" wrapText="1"/>
      <protection hidden="1"/>
    </xf>
    <xf numFmtId="0" fontId="2" fillId="2" borderId="60" xfId="0" applyFont="1" applyFill="1" applyBorder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45" xfId="0" applyFont="1" applyFill="1" applyBorder="1" applyAlignment="1" applyProtection="1">
      <alignment horizontal="left" wrapText="1"/>
      <protection hidden="1"/>
    </xf>
    <xf numFmtId="0" fontId="19" fillId="6" borderId="19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2" fillId="2" borderId="45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49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32" xfId="0" applyFont="1" applyFill="1" applyBorder="1" applyAlignment="1" applyProtection="1">
      <alignment horizontal="center" vertical="center" textRotation="90" wrapText="1"/>
      <protection hidden="1"/>
    </xf>
    <xf numFmtId="0" fontId="2" fillId="2" borderId="24" xfId="0" applyFont="1" applyFill="1" applyBorder="1" applyAlignment="1" applyProtection="1">
      <alignment horizontal="center" vertical="center" textRotation="90" wrapText="1"/>
      <protection hidden="1"/>
    </xf>
    <xf numFmtId="0" fontId="14" fillId="6" borderId="23" xfId="0" applyFont="1" applyFill="1" applyBorder="1" applyAlignment="1" applyProtection="1">
      <alignment horizontal="center"/>
      <protection hidden="1"/>
    </xf>
    <xf numFmtId="0" fontId="14" fillId="6" borderId="27" xfId="0" applyFont="1" applyFill="1" applyBorder="1" applyAlignment="1" applyProtection="1">
      <alignment horizontal="center"/>
      <protection hidden="1"/>
    </xf>
    <xf numFmtId="0" fontId="14" fillId="6" borderId="23" xfId="0" applyFont="1" applyFill="1" applyBorder="1" applyAlignment="1" applyProtection="1">
      <alignment horizontal="center" wrapText="1"/>
      <protection hidden="1"/>
    </xf>
    <xf numFmtId="0" fontId="14" fillId="6" borderId="30" xfId="0" applyFont="1" applyFill="1" applyBorder="1" applyAlignment="1" applyProtection="1">
      <alignment horizontal="center" wrapText="1"/>
      <protection hidden="1"/>
    </xf>
    <xf numFmtId="0" fontId="14" fillId="6" borderId="27" xfId="0" applyFont="1" applyFill="1" applyBorder="1" applyAlignment="1" applyProtection="1">
      <alignment horizont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2" fillId="2" borderId="26" xfId="0" applyFont="1" applyFill="1" applyBorder="1" applyAlignment="1" applyProtection="1">
      <alignment horizontal="center" vertical="center" textRotation="90" wrapText="1"/>
      <protection hidden="1"/>
    </xf>
    <xf numFmtId="0" fontId="1" fillId="4" borderId="2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2" borderId="55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</cellXfs>
  <cellStyles count="127">
    <cellStyle name="Hipervínculo" xfId="21" builtinId="8" hidden="1"/>
    <cellStyle name="Hipervínculo" xfId="53" builtinId="8" hidden="1"/>
    <cellStyle name="Hipervínculo" xfId="49" builtinId="8" hidden="1"/>
    <cellStyle name="Hipervínculo" xfId="63" builtinId="8" hidden="1"/>
    <cellStyle name="Hipervínculo" xfId="1" builtinId="8" hidden="1"/>
    <cellStyle name="Hipervínculo" xfId="35" builtinId="8" hidden="1"/>
    <cellStyle name="Hipervínculo" xfId="11" builtinId="8" hidden="1"/>
    <cellStyle name="Hipervínculo" xfId="7" builtinId="8" hidden="1"/>
    <cellStyle name="Hipervínculo" xfId="65" builtinId="8" hidden="1"/>
    <cellStyle name="Hipervínculo" xfId="17" builtinId="8" hidden="1"/>
    <cellStyle name="Hipervínculo" xfId="31" builtinId="8" hidden="1"/>
    <cellStyle name="Hipervínculo" xfId="33" builtinId="8" hidden="1"/>
    <cellStyle name="Hipervínculo" xfId="37" builtinId="8" hidden="1"/>
    <cellStyle name="Hipervínculo" xfId="9" builtinId="8" hidden="1"/>
    <cellStyle name="Hipervínculo" xfId="45" builtinId="8" hidden="1"/>
    <cellStyle name="Hipervínculo" xfId="41" builtinId="8" hidden="1"/>
    <cellStyle name="Hipervínculo" xfId="47" builtinId="8" hidden="1"/>
    <cellStyle name="Hipervínculo" xfId="39" builtinId="8" hidden="1"/>
    <cellStyle name="Hipervínculo" xfId="95" builtinId="8" hidden="1"/>
    <cellStyle name="Hipervínculo" xfId="57" builtinId="8" hidden="1"/>
    <cellStyle name="Hipervínculo" xfId="59" builtinId="8" hidden="1"/>
    <cellStyle name="Hipervínculo" xfId="111" builtinId="8" hidden="1"/>
    <cellStyle name="Hipervínculo" xfId="115" builtinId="8" hidden="1"/>
    <cellStyle name="Hipervínculo" xfId="123" builtinId="8" hidden="1"/>
    <cellStyle name="Hipervínculo" xfId="27" builtinId="8" hidden="1"/>
    <cellStyle name="Hipervínculo" xfId="51" builtinId="8" hidden="1"/>
    <cellStyle name="Hipervínculo" xfId="103" builtinId="8" hidden="1"/>
    <cellStyle name="Hipervínculo" xfId="13" builtinId="8" hidden="1"/>
    <cellStyle name="Hipervínculo" xfId="5" builtinId="8" hidden="1"/>
    <cellStyle name="Hipervínculo" xfId="55" builtinId="8" hidden="1"/>
    <cellStyle name="Hipervínculo" xfId="43" builtinId="8" hidden="1"/>
    <cellStyle name="Hipervínculo" xfId="71" builtinId="8" hidden="1"/>
    <cellStyle name="Hipervínculo" xfId="101" builtinId="8" hidden="1"/>
    <cellStyle name="Hipervínculo" xfId="107" builtinId="8" hidden="1"/>
    <cellStyle name="Hipervínculo" xfId="77" builtinId="8" hidden="1"/>
    <cellStyle name="Hipervínculo" xfId="81" builtinId="8" hidden="1"/>
    <cellStyle name="Hipervínculo" xfId="75" builtinId="8" hidden="1"/>
    <cellStyle name="Hipervínculo" xfId="89" builtinId="8" hidden="1"/>
    <cellStyle name="Hipervínculo" xfId="91" builtinId="8" hidden="1"/>
    <cellStyle name="Hipervínculo" xfId="23" builtinId="8" hidden="1"/>
    <cellStyle name="Hipervínculo" xfId="29" builtinId="8" hidden="1"/>
    <cellStyle name="Hipervínculo" xfId="67" builtinId="8" hidden="1"/>
    <cellStyle name="Hipervínculo" xfId="85" builtinId="8" hidden="1"/>
    <cellStyle name="Hipervínculo" xfId="117" builtinId="8" hidden="1"/>
    <cellStyle name="Hipervínculo" xfId="119" builtinId="8" hidden="1"/>
    <cellStyle name="Hipervínculo" xfId="87" builtinId="8" hidden="1"/>
    <cellStyle name="Hipervínculo" xfId="3" builtinId="8" hidden="1"/>
    <cellStyle name="Hipervínculo" xfId="79" builtinId="8" hidden="1"/>
    <cellStyle name="Hipervínculo" xfId="19" builtinId="8" hidden="1"/>
    <cellStyle name="Hipervínculo" xfId="25" builtinId="8" hidden="1"/>
    <cellStyle name="Hipervínculo" xfId="15" builtinId="8" hidden="1"/>
    <cellStyle name="Hipervínculo" xfId="99" builtinId="8" hidden="1"/>
    <cellStyle name="Hipervínculo" xfId="69" builtinId="8" hidden="1"/>
    <cellStyle name="Hipervínculo" xfId="125" builtinId="8" hidden="1"/>
    <cellStyle name="Hipervínculo" xfId="73" builtinId="8" hidden="1"/>
    <cellStyle name="Hipervínculo" xfId="121" builtinId="8" hidden="1"/>
    <cellStyle name="Hipervínculo" xfId="61" builtinId="8" hidden="1"/>
    <cellStyle name="Hipervínculo" xfId="113" builtinId="8" hidden="1"/>
    <cellStyle name="Hipervínculo" xfId="109" builtinId="8" hidden="1"/>
    <cellStyle name="Hipervínculo" xfId="83" builtinId="8" hidden="1"/>
    <cellStyle name="Hipervínculo" xfId="93" builtinId="8" hidden="1"/>
    <cellStyle name="Hipervínculo" xfId="97" builtinId="8" hidden="1"/>
    <cellStyle name="Hipervínculo" xfId="105" builtinId="8" hidden="1"/>
    <cellStyle name="Hipervínculo visitado" xfId="44" builtinId="9" hidden="1"/>
    <cellStyle name="Hipervínculo visitado" xfId="56" builtinId="9" hidden="1"/>
    <cellStyle name="Hipervínculo visitado" xfId="58" builtinId="9" hidden="1"/>
    <cellStyle name="Hipervínculo visitado" xfId="18" builtinId="9" hidden="1"/>
    <cellStyle name="Hipervínculo visitado" xfId="28" builtinId="9" hidden="1"/>
    <cellStyle name="Hipervínculo visitado" xfId="48" builtinId="9" hidden="1"/>
    <cellStyle name="Hipervínculo visitado" xfId="36" builtinId="9" hidden="1"/>
    <cellStyle name="Hipervínculo visitado" xfId="38" builtinId="9" hidden="1"/>
    <cellStyle name="Hipervínculo visitado" xfId="14" builtinId="9" hidden="1"/>
    <cellStyle name="Hipervínculo visitado" xfId="16" builtinId="9" hidden="1"/>
    <cellStyle name="Hipervínculo visitado" xfId="10" builtinId="9" hidden="1"/>
    <cellStyle name="Hipervínculo visitado" xfId="6" builtinId="9" hidden="1"/>
    <cellStyle name="Hipervínculo visitado" xfId="24" builtinId="9" hidden="1"/>
    <cellStyle name="Hipervínculo visitado" xfId="4" builtinId="9" hidden="1"/>
    <cellStyle name="Hipervínculo visitado" xfId="62" builtinId="9" hidden="1"/>
    <cellStyle name="Hipervínculo visitado" xfId="30" builtinId="9" hidden="1"/>
    <cellStyle name="Hipervínculo visitado" xfId="54" builtinId="9" hidden="1"/>
    <cellStyle name="Hipervínculo visitado" xfId="42" builtinId="9" hidden="1"/>
    <cellStyle name="Hipervínculo visitado" xfId="52" builtinId="9" hidden="1"/>
    <cellStyle name="Hipervínculo visitado" xfId="32" builtinId="9" hidden="1"/>
    <cellStyle name="Hipervínculo visitado" xfId="2" builtinId="9" hidden="1"/>
    <cellStyle name="Hipervínculo visitado" xfId="20" builtinId="9" hidden="1"/>
    <cellStyle name="Hipervínculo visitado" xfId="22" builtinId="9" hidden="1"/>
    <cellStyle name="Hipervínculo visitado" xfId="60" builtinId="9" hidden="1"/>
    <cellStyle name="Hipervínculo visitado" xfId="26" builtinId="9" hidden="1"/>
    <cellStyle name="Hipervínculo visitado" xfId="46" builtinId="9" hidden="1"/>
    <cellStyle name="Hipervínculo visitado" xfId="8" builtinId="9" hidden="1"/>
    <cellStyle name="Hipervínculo visitado" xfId="50" builtinId="9" hidden="1"/>
    <cellStyle name="Hipervínculo visitado" xfId="40" builtinId="9" hidden="1"/>
    <cellStyle name="Hipervínculo visitado" xfId="34" builtinId="9" hidden="1"/>
    <cellStyle name="Hipervínculo visitado" xfId="12" builtinId="9" hidden="1"/>
    <cellStyle name="Hipervínculo visitado" xfId="64" builtinId="9" hidden="1"/>
    <cellStyle name="Hipervínculo visitado" xfId="122" builtinId="9" hidden="1"/>
    <cellStyle name="Hipervínculo visitado" xfId="96" builtinId="9" hidden="1"/>
    <cellStyle name="Hipervínculo visitado" xfId="88" builtinId="9" hidden="1"/>
    <cellStyle name="Hipervínculo visitado" xfId="78" builtinId="9" hidden="1"/>
    <cellStyle name="Hipervínculo visitado" xfId="86" builtinId="9" hidden="1"/>
    <cellStyle name="Hipervínculo visitado" xfId="100" builtinId="9" hidden="1"/>
    <cellStyle name="Hipervínculo visitado" xfId="126" builtinId="9" hidden="1"/>
    <cellStyle name="Hipervínculo visitado" xfId="108" builtinId="9" hidden="1"/>
    <cellStyle name="Hipervínculo visitado" xfId="110" builtinId="9" hidden="1"/>
    <cellStyle name="Hipervínculo visitado" xfId="114" builtinId="9" hidden="1"/>
    <cellStyle name="Hipervínculo visitado" xfId="82" builtinId="9" hidden="1"/>
    <cellStyle name="Hipervínculo visitado" xfId="116" builtinId="9" hidden="1"/>
    <cellStyle name="Hipervínculo visitado" xfId="84" builtinId="9" hidden="1"/>
    <cellStyle name="Hipervínculo visitado" xfId="76" builtinId="9" hidden="1"/>
    <cellStyle name="Hipervínculo visitado" xfId="70" builtinId="9" hidden="1"/>
    <cellStyle name="Hipervínculo visitado" xfId="120" builtinId="9" hidden="1"/>
    <cellStyle name="Hipervínculo visitado" xfId="94" builtinId="9" hidden="1"/>
    <cellStyle name="Hipervínculo visitado" xfId="68" builtinId="9" hidden="1"/>
    <cellStyle name="Hipervínculo visitado" xfId="72" builtinId="9" hidden="1"/>
    <cellStyle name="Hipervínculo visitado" xfId="74" builtinId="9" hidden="1"/>
    <cellStyle name="Hipervínculo visitado" xfId="102" builtinId="9" hidden="1"/>
    <cellStyle name="Hipervínculo visitado" xfId="104" builtinId="9" hidden="1"/>
    <cellStyle name="Hipervínculo visitado" xfId="118" builtinId="9" hidden="1"/>
    <cellStyle name="Hipervínculo visitado" xfId="124" builtinId="9" hidden="1"/>
    <cellStyle name="Hipervínculo visitado" xfId="112" builtinId="9" hidden="1"/>
    <cellStyle name="Hipervínculo visitado" xfId="106" builtinId="9" hidden="1"/>
    <cellStyle name="Hipervínculo visitado" xfId="66" builtinId="9" hidden="1"/>
    <cellStyle name="Hipervínculo visitado" xfId="98" builtinId="9" hidden="1"/>
    <cellStyle name="Hipervínculo visitado" xfId="90" builtinId="9" hidden="1"/>
    <cellStyle name="Hipervínculo visitado" xfId="92" builtinId="9" hidden="1"/>
    <cellStyle name="Hipervínculo visitado" xfId="80" builtinId="9" hidden="1"/>
    <cellStyle name="Normal" xfId="0" builtinId="0"/>
  </cellStyles>
  <dxfs count="0"/>
  <tableStyles count="0" defaultTableStyle="TableStyleMedium9" defaultPivotStyle="PivotStyleLight16"/>
  <colors>
    <mruColors>
      <color rgb="FFFF5050"/>
      <color rgb="FF6698D0"/>
      <color rgb="FF9B1C2A"/>
      <color rgb="FF001E61"/>
      <color rgb="FF0F3D5C"/>
      <color rgb="FF002F60"/>
      <color rgb="FF782834"/>
      <color rgb="FF1A2E3C"/>
      <color rgb="FFA79466"/>
      <color rgb="FF9BA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2706969344675293E-2"/>
          <c:y val="5.4959708983745498E-2"/>
          <c:w val="0.75656278123758003"/>
          <c:h val="0.741250633144548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COMPARATIVO!$D$13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5.2990410556510344E-17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04-42A2-B086-F02F453136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(COMPARATIVO!$C$16,COMPARATIVO!$C$19,COMPARATIVO!$C$22)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(COMPARATIVO!$D$16,COMPARATIVO!$D$19,COMPARATIVO!$D$22)</c:f>
              <c:numCache>
                <c:formatCode>General</c:formatCode>
                <c:ptCount val="3"/>
                <c:pt idx="0">
                  <c:v>11</c:v>
                </c:pt>
                <c:pt idx="1">
                  <c:v>39</c:v>
                </c:pt>
                <c:pt idx="2">
                  <c:v>63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C16-4ABA-997E-5760D885EACD}"/>
            </c:ext>
          </c:extLst>
        </c:ser>
        <c:ser>
          <c:idx val="1"/>
          <c:order val="1"/>
          <c:tx>
            <c:strRef>
              <c:f>COMPARATIVO!$E$13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4693178662882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4-42A2-B086-F02F45313656}"/>
                </c:ext>
              </c:extLst>
            </c:dLbl>
            <c:dLbl>
              <c:idx val="1"/>
              <c:layout>
                <c:manualLayout>
                  <c:x val="-1.0598082111302069E-16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04-42A2-B086-F02F45313656}"/>
                </c:ext>
              </c:extLst>
            </c:dLbl>
            <c:dLbl>
              <c:idx val="2"/>
              <c:layout>
                <c:manualLayout>
                  <c:x val="0"/>
                  <c:y val="-9.7954524419214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04-42A2-B086-F02F453136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(COMPARATIVO!$C$16,COMPARATIVO!$C$19,COMPARATIVO!$C$22)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(COMPARATIVO!$E$16,COMPARATIVO!$E$19,COMPARATIVO!$E$22)</c:f>
              <c:numCache>
                <c:formatCode>General</c:formatCode>
                <c:ptCount val="3"/>
                <c:pt idx="0">
                  <c:v>19</c:v>
                </c:pt>
                <c:pt idx="1">
                  <c:v>30</c:v>
                </c:pt>
                <c:pt idx="2">
                  <c:v>51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C16-4ABA-997E-5760D885EACD}"/>
            </c:ext>
          </c:extLst>
        </c:ser>
        <c:ser>
          <c:idx val="2"/>
          <c:order val="2"/>
          <c:tx>
            <c:strRef>
              <c:f>COMPARATIVO!$F$13</c:f>
              <c:strCache>
                <c:ptCount val="1"/>
                <c:pt idx="0">
                  <c:v>TOTAL CICLO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4-42A2-B086-F02F45313656}"/>
                </c:ext>
              </c:extLst>
            </c:dLbl>
            <c:dLbl>
              <c:idx val="2"/>
              <c:layout>
                <c:manualLayout>
                  <c:x val="1.1466544191781832E-2"/>
                  <c:y val="-4.95788726745441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A8-4E60-B1C8-800FB9DDAC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(COMPARATIVO!$C$16,COMPARATIVO!$C$19,COMPARATIVO!$C$22)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(COMPARATIVO!$F$16,COMPARATIVO!$F$19,COMPARATIVO!$F$22)</c:f>
              <c:numCache>
                <c:formatCode>General</c:formatCode>
                <c:ptCount val="3"/>
                <c:pt idx="0">
                  <c:v>30</c:v>
                </c:pt>
                <c:pt idx="1">
                  <c:v>69</c:v>
                </c:pt>
                <c:pt idx="2">
                  <c:v>114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C16-4ABA-997E-5760D885EA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700368"/>
        <c:axId val="188700752"/>
        <c:axId val="0"/>
        <c:extLst/>
      </c:bar3DChart>
      <c:catAx>
        <c:axId val="1887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70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70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70036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79413570159075997"/>
          <c:y val="0.60966542750929398"/>
          <c:w val="0.18165987113246099"/>
          <c:h val="0.26839991331358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INTERCAMBIO</a:t>
            </a:r>
            <a:r>
              <a:rPr lang="es-MX" sz="1000" b="1" baseline="0"/>
              <a:t> ACADÉMICO</a:t>
            </a:r>
            <a:r>
              <a:rPr lang="es-MX" sz="1000" b="1"/>
              <a:t> ENERO-JUNIO 2023</a:t>
            </a:r>
          </a:p>
        </c:rich>
      </c:tx>
      <c:overlay val="0"/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90790551201403E-2"/>
          <c:y val="0.18735291707157201"/>
          <c:w val="0.81205461783586996"/>
          <c:h val="0.732094929224572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'ENE-JUN 2023'!$B$14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59261700785061E-2"/>
                  <c:y val="-5.758596687076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1-49C6-99A4-090295A89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2023'!$C$13:$D$13</c:f>
              <c:strCache>
                <c:ptCount val="2"/>
                <c:pt idx="0">
                  <c:v>Campestre</c:v>
                </c:pt>
                <c:pt idx="1">
                  <c:v>Salamanca</c:v>
                </c:pt>
              </c:strCache>
            </c:strRef>
          </c:cat>
          <c:val>
            <c:numRef>
              <c:f>'ENE-JUN 2023'!$C$14:$D$14</c:f>
              <c:numCache>
                <c:formatCode>General</c:formatCode>
                <c:ptCount val="2"/>
                <c:pt idx="0">
                  <c:v>33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1-49C6-99A4-090295A89CCA}"/>
            </c:ext>
          </c:extLst>
        </c:ser>
        <c:ser>
          <c:idx val="1"/>
          <c:order val="1"/>
          <c:tx>
            <c:strRef>
              <c:f>'ENE-JUN 2023'!$B$15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987436198233463E-2"/>
                  <c:y val="-3.3592646649001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1-49C6-99A4-090295A89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2023'!$C$13:$D$13</c:f>
              <c:strCache>
                <c:ptCount val="2"/>
                <c:pt idx="0">
                  <c:v>Campestre</c:v>
                </c:pt>
                <c:pt idx="1">
                  <c:v>Salamanca</c:v>
                </c:pt>
              </c:strCache>
            </c:strRef>
          </c:cat>
          <c:val>
            <c:numRef>
              <c:f>'ENE-JUN 2023'!$C$15:$D$15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1-49C6-99A4-090295A8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774304"/>
        <c:axId val="188897624"/>
        <c:axId val="0"/>
      </c:bar3DChart>
      <c:catAx>
        <c:axId val="1877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89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97624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77430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MX" sz="1050"/>
              <a:t>SALIERON DE INTERCAMBIO ENERO-JUNIO 2023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2023'!$C$95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8.9402256512954061E-3"/>
                  <c:y val="-3.627933948749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21-4062-82BE-389CE3A696AD}"/>
                </c:ext>
              </c:extLst>
            </c:dLbl>
            <c:dLbl>
              <c:idx val="1"/>
              <c:layout>
                <c:manualLayout>
                  <c:x val="1.9668496432849899E-2"/>
                  <c:y val="-3.0232782906241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21-4062-82BE-389CE3A696AD}"/>
                </c:ext>
              </c:extLst>
            </c:dLbl>
            <c:dLbl>
              <c:idx val="2"/>
              <c:layout>
                <c:manualLayout>
                  <c:x val="1.0728270781554526E-2"/>
                  <c:y val="-4.837245264998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21-4062-82BE-389CE3A69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2023'!$B$96:$B$104</c:f>
              <c:strCache>
                <c:ptCount val="9"/>
                <c:pt idx="0">
                  <c:v>MÉXICO</c:v>
                </c:pt>
                <c:pt idx="1">
                  <c:v>ALEMANIA</c:v>
                </c:pt>
                <c:pt idx="2">
                  <c:v>ARGENTINA</c:v>
                </c:pt>
                <c:pt idx="3">
                  <c:v>COLOMBIA</c:v>
                </c:pt>
                <c:pt idx="4">
                  <c:v>COREA DEL SUR</c:v>
                </c:pt>
                <c:pt idx="5">
                  <c:v>ESPAÑA</c:v>
                </c:pt>
                <c:pt idx="6">
                  <c:v>PERÚ</c:v>
                </c:pt>
                <c:pt idx="7">
                  <c:v>FILIPINAS</c:v>
                </c:pt>
                <c:pt idx="8">
                  <c:v>BRASIL</c:v>
                </c:pt>
              </c:strCache>
            </c:strRef>
          </c:cat>
          <c:val>
            <c:numRef>
              <c:f>'ENE-JUN 2023'!$C$96:$C$104</c:f>
              <c:numCache>
                <c:formatCode>General</c:formatCode>
                <c:ptCount val="9"/>
                <c:pt idx="0">
                  <c:v>29</c:v>
                </c:pt>
                <c:pt idx="1">
                  <c:v>1</c:v>
                </c:pt>
                <c:pt idx="2">
                  <c:v>2</c:v>
                </c:pt>
                <c:pt idx="3">
                  <c:v>47</c:v>
                </c:pt>
                <c:pt idx="4">
                  <c:v>1</c:v>
                </c:pt>
                <c:pt idx="5">
                  <c:v>18</c:v>
                </c:pt>
                <c:pt idx="6">
                  <c:v>2</c:v>
                </c:pt>
                <c:pt idx="7">
                  <c:v>33</c:v>
                </c:pt>
                <c:pt idx="8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1-4062-82BE-389CE3A6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876096"/>
        <c:axId val="188876480"/>
        <c:axId val="0"/>
      </c:bar3DChart>
      <c:catAx>
        <c:axId val="1888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8876480"/>
        <c:crosses val="autoZero"/>
        <c:auto val="1"/>
        <c:lblAlgn val="ctr"/>
        <c:lblOffset val="100"/>
        <c:noMultiLvlLbl val="0"/>
      </c:catAx>
      <c:valAx>
        <c:axId val="1888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RECIBIMOS DE INTERCAMBIO ENERO-JUNIO 2023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2023'!$C$51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371641598782079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0-4787-B572-111AC32B099A}"/>
                </c:ext>
              </c:extLst>
            </c:dLbl>
            <c:dLbl>
              <c:idx val="1"/>
              <c:layout>
                <c:manualLayout>
                  <c:x val="1.0604264227527487E-2"/>
                  <c:y val="-4.003717881992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787-B572-111AC32B099A}"/>
                </c:ext>
              </c:extLst>
            </c:dLbl>
            <c:dLbl>
              <c:idx val="2"/>
              <c:layout>
                <c:manualLayout>
                  <c:x val="1.2371641598782145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787-B572-111AC32B099A}"/>
                </c:ext>
              </c:extLst>
            </c:dLbl>
            <c:dLbl>
              <c:idx val="3"/>
              <c:layout>
                <c:manualLayout>
                  <c:x val="1.2371692398812599E-2"/>
                  <c:y val="-1.74521796535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787-B572-111AC32B099A}"/>
                </c:ext>
              </c:extLst>
            </c:dLbl>
            <c:dLbl>
              <c:idx val="4"/>
              <c:layout>
                <c:manualLayout>
                  <c:x val="5.3021538852054502E-3"/>
                  <c:y val="-2.443305151498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787-B572-111AC32B099A}"/>
                </c:ext>
              </c:extLst>
            </c:dLbl>
            <c:dLbl>
              <c:idx val="5"/>
              <c:layout>
                <c:manualLayout>
                  <c:x val="7.0695385136072602E-3"/>
                  <c:y val="-1.396174372284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787-B572-111AC32B09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2023'!$B$52:$B$56</c:f>
              <c:strCache>
                <c:ptCount val="5"/>
                <c:pt idx="0">
                  <c:v>FRANCIA</c:v>
                </c:pt>
                <c:pt idx="1">
                  <c:v>COLOMBIA</c:v>
                </c:pt>
                <c:pt idx="2">
                  <c:v>MÉXICO</c:v>
                </c:pt>
                <c:pt idx="3">
                  <c:v>FILIPINAS</c:v>
                </c:pt>
                <c:pt idx="4">
                  <c:v>BRASIL</c:v>
                </c:pt>
              </c:strCache>
            </c:strRef>
          </c:cat>
          <c:val>
            <c:numRef>
              <c:f>'ENE-JUN 2023'!$C$52:$C$56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42</c:v>
                </c:pt>
                <c:pt idx="3">
                  <c:v>20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60-4787-B572-111AC32B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956144"/>
        <c:axId val="188972920"/>
        <c:axId val="0"/>
      </c:bar3DChart>
      <c:catAx>
        <c:axId val="18895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972920"/>
        <c:crosses val="autoZero"/>
        <c:auto val="1"/>
        <c:lblAlgn val="ctr"/>
        <c:lblOffset val="100"/>
        <c:noMultiLvlLbl val="0"/>
      </c:catAx>
      <c:valAx>
        <c:axId val="188972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95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OTRAS MODALIDADES DE MOVILIDAD ENE-JUN 2023</a:t>
            </a:r>
          </a:p>
        </c:rich>
      </c:tx>
      <c:layout>
        <c:manualLayout>
          <c:xMode val="edge"/>
          <c:yMode val="edge"/>
          <c:x val="0.41961257357145998"/>
          <c:y val="6.28272362569804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2023'!$B$27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'ENE-JUN 2023'!$C$25:$J$26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2023'!$C$27:$J$27</c:f>
              <c:numCache>
                <c:formatCode>General</c:formatCode>
                <c:ptCount val="8"/>
                <c:pt idx="0">
                  <c:v>154</c:v>
                </c:pt>
                <c:pt idx="1">
                  <c:v>6</c:v>
                </c:pt>
                <c:pt idx="2">
                  <c:v>23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A-4635-B09E-259472B4651F}"/>
            </c:ext>
          </c:extLst>
        </c:ser>
        <c:ser>
          <c:idx val="1"/>
          <c:order val="1"/>
          <c:tx>
            <c:strRef>
              <c:f>'ENE-JUN 2023'!$B$28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'ENE-JUN 2023'!$C$25:$J$26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2023'!$C$28:$J$28</c:f>
              <c:numCache>
                <c:formatCode>General</c:formatCode>
                <c:ptCount val="8"/>
                <c:pt idx="0">
                  <c:v>100</c:v>
                </c:pt>
                <c:pt idx="1">
                  <c:v>6</c:v>
                </c:pt>
                <c:pt idx="2">
                  <c:v>37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A-4635-B09E-259472B46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458816"/>
        <c:axId val="130101784"/>
        <c:axId val="0"/>
      </c:bar3DChart>
      <c:catAx>
        <c:axId val="18845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101784"/>
        <c:crosses val="autoZero"/>
        <c:auto val="1"/>
        <c:lblAlgn val="ctr"/>
        <c:lblOffset val="100"/>
        <c:noMultiLvlLbl val="0"/>
      </c:catAx>
      <c:valAx>
        <c:axId val="13010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58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9004660426798258"/>
          <c:y val="0.14156983298503495"/>
          <c:w val="0.16380570126590371"/>
          <c:h val="9.11561655544674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INTERCAMBIO</a:t>
            </a:r>
            <a:r>
              <a:rPr lang="es-MX" sz="1000" b="1" baseline="0"/>
              <a:t> ACADÉMICO</a:t>
            </a:r>
            <a:r>
              <a:rPr lang="es-MX" sz="1000" b="1"/>
              <a:t> ENERO-JUNIO 2022</a:t>
            </a:r>
          </a:p>
        </c:rich>
      </c:tx>
      <c:overlay val="0"/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90790551201403E-2"/>
          <c:y val="0.18735291707157201"/>
          <c:w val="0.81205461783586996"/>
          <c:h val="0.732094929224572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'ENE-JUN 2022'!$B$14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59261700785061E-2"/>
                  <c:y val="-5.758596687076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D6-4F05-9A51-A7AB13E71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2022'!$C$13:$C$13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'ENE-JUN 2022'!$C$14:$C$14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6-4F05-9A51-A7AB13E71F04}"/>
            </c:ext>
          </c:extLst>
        </c:ser>
        <c:ser>
          <c:idx val="1"/>
          <c:order val="1"/>
          <c:tx>
            <c:strRef>
              <c:f>'ENE-JUN 2022'!$B$15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9873623351713E-2"/>
                  <c:y val="-6.9584970022952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D6-4F05-9A51-A7AB13E71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2022'!$C$13:$C$13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'ENE-JUN 2022'!$C$15:$C$15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6-4F05-9A51-A7AB13E7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774304"/>
        <c:axId val="188897624"/>
        <c:axId val="0"/>
      </c:bar3DChart>
      <c:catAx>
        <c:axId val="1877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89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97624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77430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MX" sz="1050"/>
              <a:t>SALIERON DE INTERCAMBIO ENERO-JUNIO 2022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2022'!$C$93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8.9402256512954061E-3"/>
                  <c:y val="-3.627933948749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0-4AAE-B466-EA42370BA0E9}"/>
                </c:ext>
              </c:extLst>
            </c:dLbl>
            <c:dLbl>
              <c:idx val="1"/>
              <c:layout>
                <c:manualLayout>
                  <c:x val="1.9668496432849899E-2"/>
                  <c:y val="-3.0232782906241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0-4AAE-B466-EA42370BA0E9}"/>
                </c:ext>
              </c:extLst>
            </c:dLbl>
            <c:dLbl>
              <c:idx val="2"/>
              <c:layout>
                <c:manualLayout>
                  <c:x val="1.0728270781554526E-2"/>
                  <c:y val="-4.837245264998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0-4AAE-B466-EA42370BA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2022'!$B$94:$B$103</c:f>
              <c:strCache>
                <c:ptCount val="10"/>
                <c:pt idx="0">
                  <c:v>ITALIA</c:v>
                </c:pt>
                <c:pt idx="1">
                  <c:v>ESPAÑA</c:v>
                </c:pt>
                <c:pt idx="2">
                  <c:v>FRANCIA</c:v>
                </c:pt>
                <c:pt idx="3">
                  <c:v>COLOMBIA</c:v>
                </c:pt>
                <c:pt idx="4">
                  <c:v>ESTADOS UNIDOS</c:v>
                </c:pt>
                <c:pt idx="5">
                  <c:v>EMIRATOS ÁRABES</c:v>
                </c:pt>
                <c:pt idx="6">
                  <c:v>CHILE</c:v>
                </c:pt>
                <c:pt idx="7">
                  <c:v>FILIPINAS</c:v>
                </c:pt>
                <c:pt idx="8">
                  <c:v>CANADÁ</c:v>
                </c:pt>
                <c:pt idx="9">
                  <c:v>MÉXICO</c:v>
                </c:pt>
              </c:strCache>
            </c:strRef>
          </c:cat>
          <c:val>
            <c:numRef>
              <c:f>'ENE-JUN 2022'!$C$94:$C$103</c:f>
              <c:numCache>
                <c:formatCode>General</c:formatCode>
                <c:ptCount val="10"/>
                <c:pt idx="0">
                  <c:v>3</c:v>
                </c:pt>
                <c:pt idx="1">
                  <c:v>20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57</c:v>
                </c:pt>
                <c:pt idx="8">
                  <c:v>1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A-44E4-B97F-0FE50F79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876096"/>
        <c:axId val="188876480"/>
        <c:axId val="0"/>
      </c:bar3DChart>
      <c:catAx>
        <c:axId val="1888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8876480"/>
        <c:crosses val="autoZero"/>
        <c:auto val="1"/>
        <c:lblAlgn val="ctr"/>
        <c:lblOffset val="100"/>
        <c:noMultiLvlLbl val="0"/>
      </c:catAx>
      <c:valAx>
        <c:axId val="1888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RECIBIMOS DE INTERCAMBIO ENERO-JUNIO 2022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2022'!$C$51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371641598782079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A-456E-9145-DD09A18709D8}"/>
                </c:ext>
              </c:extLst>
            </c:dLbl>
            <c:dLbl>
              <c:idx val="1"/>
              <c:layout>
                <c:manualLayout>
                  <c:x val="1.0604264227527487E-2"/>
                  <c:y val="-4.003717881992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5A-456E-9145-DD09A18709D8}"/>
                </c:ext>
              </c:extLst>
            </c:dLbl>
            <c:dLbl>
              <c:idx val="2"/>
              <c:layout>
                <c:manualLayout>
                  <c:x val="1.2371641598782145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5A-456E-9145-DD09A18709D8}"/>
                </c:ext>
              </c:extLst>
            </c:dLbl>
            <c:dLbl>
              <c:idx val="3"/>
              <c:layout>
                <c:manualLayout>
                  <c:x val="1.2371692398812599E-2"/>
                  <c:y val="-1.74521796535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5A-456E-9145-DD09A18709D8}"/>
                </c:ext>
              </c:extLst>
            </c:dLbl>
            <c:dLbl>
              <c:idx val="4"/>
              <c:layout>
                <c:manualLayout>
                  <c:x val="5.3021538852054502E-3"/>
                  <c:y val="-2.443305151498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5A-456E-9145-DD09A18709D8}"/>
                </c:ext>
              </c:extLst>
            </c:dLbl>
            <c:dLbl>
              <c:idx val="5"/>
              <c:layout>
                <c:manualLayout>
                  <c:x val="7.0695385136072602E-3"/>
                  <c:y val="-1.396174372284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5A-456E-9145-DD09A1870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2022'!$B$52:$B$58</c:f>
              <c:strCache>
                <c:ptCount val="7"/>
                <c:pt idx="0">
                  <c:v>COLOMBIA</c:v>
                </c:pt>
                <c:pt idx="1">
                  <c:v>FILIPINAS</c:v>
                </c:pt>
                <c:pt idx="2">
                  <c:v>CHILE</c:v>
                </c:pt>
                <c:pt idx="3">
                  <c:v>ALEMANIA</c:v>
                </c:pt>
                <c:pt idx="4">
                  <c:v>KENIA</c:v>
                </c:pt>
                <c:pt idx="5">
                  <c:v>FRANCIA</c:v>
                </c:pt>
                <c:pt idx="6">
                  <c:v>MÉXICO</c:v>
                </c:pt>
              </c:strCache>
            </c:strRef>
          </c:cat>
          <c:val>
            <c:numRef>
              <c:f>'ENE-JUN 2022'!$C$52:$C$58</c:f>
              <c:numCache>
                <c:formatCode>General</c:formatCode>
                <c:ptCount val="7"/>
                <c:pt idx="0">
                  <c:v>2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B-41A9-A477-578E45D5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956144"/>
        <c:axId val="188972920"/>
        <c:axId val="0"/>
      </c:bar3DChart>
      <c:catAx>
        <c:axId val="18895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972920"/>
        <c:crosses val="autoZero"/>
        <c:auto val="1"/>
        <c:lblAlgn val="ctr"/>
        <c:lblOffset val="100"/>
        <c:noMultiLvlLbl val="0"/>
      </c:catAx>
      <c:valAx>
        <c:axId val="188972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95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OTRAS MODALIDADES DE MOVILIDAD ENE-JUN 2022</a:t>
            </a:r>
          </a:p>
        </c:rich>
      </c:tx>
      <c:layout>
        <c:manualLayout>
          <c:xMode val="edge"/>
          <c:yMode val="edge"/>
          <c:x val="0.41961257357145998"/>
          <c:y val="6.28272362569804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2022'!$B$27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'ENE-JUN 2022'!$C$25:$J$26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2022'!$C$27:$J$27</c:f>
              <c:numCache>
                <c:formatCode>General</c:formatCode>
                <c:ptCount val="8"/>
                <c:pt idx="0">
                  <c:v>6</c:v>
                </c:pt>
                <c:pt idx="1">
                  <c:v>3</c:v>
                </c:pt>
                <c:pt idx="2">
                  <c:v>159</c:v>
                </c:pt>
                <c:pt idx="3">
                  <c:v>2</c:v>
                </c:pt>
                <c:pt idx="4">
                  <c:v>20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1-4637-B29C-70EB7A289298}"/>
            </c:ext>
          </c:extLst>
        </c:ser>
        <c:ser>
          <c:idx val="1"/>
          <c:order val="1"/>
          <c:tx>
            <c:strRef>
              <c:f>'ENE-JUN 2022'!$B$28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'ENE-JUN 2022'!$C$25:$J$26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2022'!$C$28:$J$28</c:f>
              <c:numCache>
                <c:formatCode>General</c:formatCode>
                <c:ptCount val="8"/>
                <c:pt idx="1">
                  <c:v>2</c:v>
                </c:pt>
                <c:pt idx="2">
                  <c:v>53</c:v>
                </c:pt>
                <c:pt idx="3">
                  <c:v>19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1-4637-B29C-70EB7A289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458816"/>
        <c:axId val="130101784"/>
        <c:axId val="0"/>
      </c:bar3DChart>
      <c:catAx>
        <c:axId val="18845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101784"/>
        <c:crosses val="autoZero"/>
        <c:auto val="1"/>
        <c:lblAlgn val="ctr"/>
        <c:lblOffset val="100"/>
        <c:noMultiLvlLbl val="0"/>
      </c:catAx>
      <c:valAx>
        <c:axId val="13010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58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9004660426798258"/>
          <c:y val="0.14156983298503495"/>
          <c:w val="0.16380570126590371"/>
          <c:h val="9.11561655544674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s-MX" sz="900" b="1"/>
              <a:t>INTERCAMBIO</a:t>
            </a:r>
            <a:r>
              <a:rPr lang="es-MX" sz="900" b="1" baseline="0"/>
              <a:t> ACADÉMICO</a:t>
            </a:r>
            <a:r>
              <a:rPr lang="es-MX" sz="900" b="1"/>
              <a:t> JULIO-DICIEMBRE 2022</a:t>
            </a:r>
          </a:p>
        </c:rich>
      </c:tx>
      <c:overlay val="0"/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90790551201403E-2"/>
          <c:y val="0.18735291707157201"/>
          <c:w val="0.81205461783586996"/>
          <c:h val="0.732094929224572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'JUL-DIC 2022'!$B$14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59261700785061E-2"/>
                  <c:y val="-5.758596687076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9E-4550-9E0A-58CAEFE23DB3}"/>
                </c:ext>
              </c:extLst>
            </c:dLbl>
            <c:dLbl>
              <c:idx val="1"/>
              <c:layout>
                <c:manualLayout>
                  <c:x val="1.6400822675596633E-2"/>
                  <c:y val="-1.182011094151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7-4A3B-A696-F65B644CAF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2022'!$C$13:$D$13</c:f>
              <c:strCache>
                <c:ptCount val="2"/>
                <c:pt idx="0">
                  <c:v>Campestre</c:v>
                </c:pt>
                <c:pt idx="1">
                  <c:v>Salamanca</c:v>
                </c:pt>
              </c:strCache>
            </c:strRef>
          </c:cat>
          <c:val>
            <c:numRef>
              <c:f>'JUL-DIC 2022'!$C$14:$D$14</c:f>
              <c:numCache>
                <c:formatCode>General</c:formatCode>
                <c:ptCount val="2"/>
                <c:pt idx="0">
                  <c:v>28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E-4550-9E0A-58CAEFE23DB3}"/>
            </c:ext>
          </c:extLst>
        </c:ser>
        <c:ser>
          <c:idx val="1"/>
          <c:order val="1"/>
          <c:tx>
            <c:strRef>
              <c:f>'JUL-DIC 2022'!$B$15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987440844040515E-2"/>
                  <c:y val="-4.5944864301403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E-4550-9E0A-58CAEFE23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2022'!$C$13:$D$13</c:f>
              <c:strCache>
                <c:ptCount val="2"/>
                <c:pt idx="0">
                  <c:v>Campestre</c:v>
                </c:pt>
                <c:pt idx="1">
                  <c:v>Salamanca</c:v>
                </c:pt>
              </c:strCache>
            </c:strRef>
          </c:cat>
          <c:val>
            <c:numRef>
              <c:f>'JUL-DIC 2022'!$C$15:$D$15</c:f>
              <c:numCache>
                <c:formatCode>General</c:formatCode>
                <c:ptCount val="2"/>
                <c:pt idx="0">
                  <c:v>37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9E-4550-9E0A-58CAEFE23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774304"/>
        <c:axId val="188897624"/>
        <c:axId val="0"/>
      </c:bar3DChart>
      <c:catAx>
        <c:axId val="1877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89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97624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77430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MX" sz="1050"/>
              <a:t>SALIERON DE INTERCAMBIO JULIO-DICIEMBRE 2022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2022'!$C$77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8.9402256512954061E-3"/>
                  <c:y val="-3.627933948749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D4-4D71-BF8B-F96975C34E1B}"/>
                </c:ext>
              </c:extLst>
            </c:dLbl>
            <c:dLbl>
              <c:idx val="1"/>
              <c:layout>
                <c:manualLayout>
                  <c:x val="1.9668496432849899E-2"/>
                  <c:y val="-3.0232782906241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D4-4D71-BF8B-F96975C34E1B}"/>
                </c:ext>
              </c:extLst>
            </c:dLbl>
            <c:dLbl>
              <c:idx val="2"/>
              <c:layout>
                <c:manualLayout>
                  <c:x val="1.0728270781554526E-2"/>
                  <c:y val="-4.837245264998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D4-4D71-BF8B-F96975C34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2022'!$B$78:$B$87</c:f>
              <c:strCache>
                <c:ptCount val="10"/>
                <c:pt idx="0">
                  <c:v>BRASIL</c:v>
                </c:pt>
                <c:pt idx="1">
                  <c:v>CANADÁ</c:v>
                </c:pt>
                <c:pt idx="2">
                  <c:v>CHILE</c:v>
                </c:pt>
                <c:pt idx="3">
                  <c:v>COLOMBIA</c:v>
                </c:pt>
                <c:pt idx="4">
                  <c:v>ESTADOS UNIDOS</c:v>
                </c:pt>
                <c:pt idx="5">
                  <c:v>ESPAÑA</c:v>
                </c:pt>
                <c:pt idx="6">
                  <c:v>FRANCIA</c:v>
                </c:pt>
                <c:pt idx="7">
                  <c:v>ITALIA</c:v>
                </c:pt>
                <c:pt idx="8">
                  <c:v>FILIPINAS</c:v>
                </c:pt>
                <c:pt idx="9">
                  <c:v>MÉXICO</c:v>
                </c:pt>
              </c:strCache>
            </c:strRef>
          </c:cat>
          <c:val>
            <c:numRef>
              <c:f>'JUL-DIC 2022'!$C$78:$C$87</c:f>
              <c:numCache>
                <c:formatCode>General</c:formatCode>
                <c:ptCount val="10"/>
                <c:pt idx="0">
                  <c:v>34</c:v>
                </c:pt>
                <c:pt idx="1">
                  <c:v>4</c:v>
                </c:pt>
                <c:pt idx="2">
                  <c:v>1</c:v>
                </c:pt>
                <c:pt idx="3">
                  <c:v>34</c:v>
                </c:pt>
                <c:pt idx="4">
                  <c:v>1</c:v>
                </c:pt>
                <c:pt idx="5">
                  <c:v>13</c:v>
                </c:pt>
                <c:pt idx="6">
                  <c:v>1</c:v>
                </c:pt>
                <c:pt idx="7">
                  <c:v>1</c:v>
                </c:pt>
                <c:pt idx="8">
                  <c:v>26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4-4D71-BF8B-F96975C34E1B}"/>
            </c:ext>
          </c:extLst>
        </c:ser>
        <c:ser>
          <c:idx val="1"/>
          <c:order val="1"/>
          <c:tx>
            <c:strRef>
              <c:f>'JUL-DIC 2022'!$D$77</c:f>
              <c:strCache>
                <c:ptCount val="1"/>
                <c:pt idx="0">
                  <c:v>COLABORADORES</c:v>
                </c:pt>
              </c:strCache>
            </c:strRef>
          </c:tx>
          <c:invertIfNegative val="0"/>
          <c:cat>
            <c:strRef>
              <c:f>'JUL-DIC 2022'!$B$78:$B$87</c:f>
              <c:strCache>
                <c:ptCount val="10"/>
                <c:pt idx="0">
                  <c:v>BRASIL</c:v>
                </c:pt>
                <c:pt idx="1">
                  <c:v>CANADÁ</c:v>
                </c:pt>
                <c:pt idx="2">
                  <c:v>CHILE</c:v>
                </c:pt>
                <c:pt idx="3">
                  <c:v>COLOMBIA</c:v>
                </c:pt>
                <c:pt idx="4">
                  <c:v>ESTADOS UNIDOS</c:v>
                </c:pt>
                <c:pt idx="5">
                  <c:v>ESPAÑA</c:v>
                </c:pt>
                <c:pt idx="6">
                  <c:v>FRANCIA</c:v>
                </c:pt>
                <c:pt idx="7">
                  <c:v>ITALIA</c:v>
                </c:pt>
                <c:pt idx="8">
                  <c:v>FILIPINAS</c:v>
                </c:pt>
                <c:pt idx="9">
                  <c:v>MÉXICO</c:v>
                </c:pt>
              </c:strCache>
            </c:strRef>
          </c:cat>
          <c:val>
            <c:numRef>
              <c:f>'JUL-DIC 2022'!$D$78:$D$87</c:f>
              <c:numCache>
                <c:formatCode>General</c:formatCode>
                <c:ptCount val="10"/>
                <c:pt idx="0">
                  <c:v>1</c:v>
                </c:pt>
                <c:pt idx="3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C-44F8-B86C-20E5CC75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876096"/>
        <c:axId val="188876480"/>
        <c:axId val="0"/>
      </c:bar3DChart>
      <c:catAx>
        <c:axId val="1888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8876480"/>
        <c:crosses val="autoZero"/>
        <c:auto val="1"/>
        <c:lblAlgn val="ctr"/>
        <c:lblOffset val="100"/>
        <c:noMultiLvlLbl val="0"/>
      </c:catAx>
      <c:valAx>
        <c:axId val="1888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RECIBIMOS DE INTERCAMBIO JULIO-DICIEMBRE 2022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2022'!$C$51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371641598782079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3-43D0-BE25-C7E60CFA92FF}"/>
                </c:ext>
              </c:extLst>
            </c:dLbl>
            <c:dLbl>
              <c:idx val="1"/>
              <c:layout>
                <c:manualLayout>
                  <c:x val="1.0604264227527487E-2"/>
                  <c:y val="-4.003717881992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3-43D0-BE25-C7E60CFA92FF}"/>
                </c:ext>
              </c:extLst>
            </c:dLbl>
            <c:dLbl>
              <c:idx val="2"/>
              <c:layout>
                <c:manualLayout>
                  <c:x val="1.2371641598782145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3-43D0-BE25-C7E60CFA92FF}"/>
                </c:ext>
              </c:extLst>
            </c:dLbl>
            <c:dLbl>
              <c:idx val="3"/>
              <c:layout>
                <c:manualLayout>
                  <c:x val="1.2371692398812599E-2"/>
                  <c:y val="-1.74521796535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3-43D0-BE25-C7E60CFA92FF}"/>
                </c:ext>
              </c:extLst>
            </c:dLbl>
            <c:dLbl>
              <c:idx val="4"/>
              <c:layout>
                <c:manualLayout>
                  <c:x val="5.3021538852054502E-3"/>
                  <c:y val="-2.443305151498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3-43D0-BE25-C7E60CFA92FF}"/>
                </c:ext>
              </c:extLst>
            </c:dLbl>
            <c:dLbl>
              <c:idx val="5"/>
              <c:layout>
                <c:manualLayout>
                  <c:x val="7.0695385136072602E-3"/>
                  <c:y val="-1.396174372284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3-43D0-BE25-C7E60CFA9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2022'!$B$52:$B$57</c:f>
              <c:strCache>
                <c:ptCount val="6"/>
                <c:pt idx="0">
                  <c:v>FRANCIA</c:v>
                </c:pt>
                <c:pt idx="1">
                  <c:v>COLOMBIA</c:v>
                </c:pt>
                <c:pt idx="2">
                  <c:v>PERÚ</c:v>
                </c:pt>
                <c:pt idx="3">
                  <c:v>MÉXICO</c:v>
                </c:pt>
                <c:pt idx="4">
                  <c:v>FILIPINAS</c:v>
                </c:pt>
                <c:pt idx="5">
                  <c:v>BRASIL</c:v>
                </c:pt>
              </c:strCache>
            </c:strRef>
          </c:cat>
          <c:val>
            <c:numRef>
              <c:f>'JUL-DIC 2022'!$C$52:$C$57</c:f>
              <c:numCache>
                <c:formatCode>General</c:formatCode>
                <c:ptCount val="6"/>
                <c:pt idx="0">
                  <c:v>23</c:v>
                </c:pt>
                <c:pt idx="1">
                  <c:v>44</c:v>
                </c:pt>
                <c:pt idx="2">
                  <c:v>1</c:v>
                </c:pt>
                <c:pt idx="3">
                  <c:v>30</c:v>
                </c:pt>
                <c:pt idx="4">
                  <c:v>34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23-43D0-BE25-C7E60CFA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956144"/>
        <c:axId val="188972920"/>
        <c:axId val="0"/>
      </c:bar3DChart>
      <c:catAx>
        <c:axId val="18895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972920"/>
        <c:crosses val="autoZero"/>
        <c:auto val="1"/>
        <c:lblAlgn val="ctr"/>
        <c:lblOffset val="100"/>
        <c:noMultiLvlLbl val="0"/>
      </c:catAx>
      <c:valAx>
        <c:axId val="188972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95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OTRAS MODALIDADES DE MOVILIDAD JUL-DIC</a:t>
            </a:r>
            <a:r>
              <a:rPr lang="es-MX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2022</a:t>
            </a:r>
          </a:p>
        </c:rich>
      </c:tx>
      <c:layout>
        <c:manualLayout>
          <c:xMode val="edge"/>
          <c:yMode val="edge"/>
          <c:x val="0.41961257357145998"/>
          <c:y val="6.28272362569804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2022'!$B$27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'JUL-DIC 2022'!$C$25:$J$26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'JUL-DIC 2022'!$C$27:$J$27</c:f>
              <c:numCache>
                <c:formatCode>General</c:formatCode>
                <c:ptCount val="8"/>
                <c:pt idx="0">
                  <c:v>38</c:v>
                </c:pt>
                <c:pt idx="1">
                  <c:v>1</c:v>
                </c:pt>
                <c:pt idx="2">
                  <c:v>139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C-4FDE-ABBE-78ADE63EF5DA}"/>
            </c:ext>
          </c:extLst>
        </c:ser>
        <c:ser>
          <c:idx val="1"/>
          <c:order val="1"/>
          <c:tx>
            <c:strRef>
              <c:f>'JUL-DIC 2022'!$B$28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'JUL-DIC 2022'!$C$25:$J$26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'JUL-DIC 2022'!$C$28:$J$28</c:f>
              <c:numCache>
                <c:formatCode>General</c:formatCode>
                <c:ptCount val="8"/>
                <c:pt idx="0">
                  <c:v>27</c:v>
                </c:pt>
                <c:pt idx="1">
                  <c:v>1</c:v>
                </c:pt>
                <c:pt idx="2">
                  <c:v>124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C-4FDE-ABBE-78ADE63EF5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458816"/>
        <c:axId val="130101784"/>
        <c:axId val="0"/>
      </c:bar3DChart>
      <c:catAx>
        <c:axId val="18845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101784"/>
        <c:crosses val="autoZero"/>
        <c:auto val="1"/>
        <c:lblAlgn val="ctr"/>
        <c:lblOffset val="100"/>
        <c:noMultiLvlLbl val="0"/>
      </c:catAx>
      <c:valAx>
        <c:axId val="13010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58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9004660426798258"/>
          <c:y val="0.14156983298503495"/>
          <c:w val="0.16380570126590371"/>
          <c:h val="9.11561655544674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png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1.png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2.png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626410</xdr:colOff>
      <xdr:row>8</xdr:row>
      <xdr:rowOff>208428</xdr:rowOff>
    </xdr:from>
    <xdr:to>
      <xdr:col>11</xdr:col>
      <xdr:colOff>56030</xdr:colOff>
      <xdr:row>24</xdr:row>
      <xdr:rowOff>112056</xdr:rowOff>
    </xdr:to>
    <xdr:graphicFrame macro="">
      <xdr:nvGraphicFramePr>
        <xdr:cNvPr id="8" name="Chart 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41015</xdr:colOff>
      <xdr:row>7</xdr:row>
      <xdr:rowOff>66261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C3662C-4DE5-4824-AB11-6B9DA71D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266326</xdr:colOff>
      <xdr:row>8</xdr:row>
      <xdr:rowOff>179454</xdr:rowOff>
    </xdr:from>
    <xdr:to>
      <xdr:col>9</xdr:col>
      <xdr:colOff>381000</xdr:colOff>
      <xdr:row>21</xdr:row>
      <xdr:rowOff>74084</xdr:rowOff>
    </xdr:to>
    <xdr:graphicFrame macro="">
      <xdr:nvGraphicFramePr>
        <xdr:cNvPr id="2" name="Chart 16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395151</xdr:colOff>
      <xdr:row>91</xdr:row>
      <xdr:rowOff>154781</xdr:rowOff>
    </xdr:from>
    <xdr:to>
      <xdr:col>15</xdr:col>
      <xdr:colOff>415778</xdr:colOff>
      <xdr:row>110</xdr:row>
      <xdr:rowOff>130969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49</xdr:row>
      <xdr:rowOff>178592</xdr:rowOff>
    </xdr:from>
    <xdr:to>
      <xdr:col>11</xdr:col>
      <xdr:colOff>654526</xdr:colOff>
      <xdr:row>65</xdr:row>
      <xdr:rowOff>137582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10467</xdr:colOff>
      <xdr:row>44</xdr:row>
      <xdr:rowOff>154772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474543</xdr:colOff>
      <xdr:row>6</xdr:row>
      <xdr:rowOff>164312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72CE2B-BD2B-4D25-9C2C-1B3F6998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266326</xdr:colOff>
      <xdr:row>8</xdr:row>
      <xdr:rowOff>179454</xdr:rowOff>
    </xdr:from>
    <xdr:to>
      <xdr:col>9</xdr:col>
      <xdr:colOff>381000</xdr:colOff>
      <xdr:row>21</xdr:row>
      <xdr:rowOff>74084</xdr:rowOff>
    </xdr:to>
    <xdr:graphicFrame macro="">
      <xdr:nvGraphicFramePr>
        <xdr:cNvPr id="2" name="Chart 165">
          <a:extLst>
            <a:ext uri="{FF2B5EF4-FFF2-40B4-BE49-F238E27FC236}">
              <a16:creationId xmlns:a16="http://schemas.microsoft.com/office/drawing/2014/main" id="{A76B5DDD-0637-4A4F-A2D1-DBB049543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236664</xdr:colOff>
      <xdr:row>75</xdr:row>
      <xdr:rowOff>162347</xdr:rowOff>
    </xdr:from>
    <xdr:to>
      <xdr:col>13</xdr:col>
      <xdr:colOff>479277</xdr:colOff>
      <xdr:row>92</xdr:row>
      <xdr:rowOff>16933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FBF3321-DCC1-4B12-8E1E-321E08776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190721</xdr:colOff>
      <xdr:row>50</xdr:row>
      <xdr:rowOff>25400</xdr:rowOff>
    </xdr:from>
    <xdr:to>
      <xdr:col>13</xdr:col>
      <xdr:colOff>488103</xdr:colOff>
      <xdr:row>63</xdr:row>
      <xdr:rowOff>25399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EF290EC-B888-4944-9A31-7010BAB08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10467</xdr:colOff>
      <xdr:row>44</xdr:row>
      <xdr:rowOff>154772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EF24B905-6B23-46CA-BB70-5532D5DAE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788074</xdr:colOff>
      <xdr:row>7</xdr:row>
      <xdr:rowOff>53187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3D633A-2CF4-4FEA-9442-1DD21B31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266326</xdr:colOff>
      <xdr:row>8</xdr:row>
      <xdr:rowOff>179454</xdr:rowOff>
    </xdr:from>
    <xdr:to>
      <xdr:col>9</xdr:col>
      <xdr:colOff>381000</xdr:colOff>
      <xdr:row>21</xdr:row>
      <xdr:rowOff>74084</xdr:rowOff>
    </xdr:to>
    <xdr:graphicFrame macro="">
      <xdr:nvGraphicFramePr>
        <xdr:cNvPr id="2" name="Chart 165">
          <a:extLst>
            <a:ext uri="{FF2B5EF4-FFF2-40B4-BE49-F238E27FC236}">
              <a16:creationId xmlns:a16="http://schemas.microsoft.com/office/drawing/2014/main" id="{CC771161-DC3F-4457-AF76-8FFC77D33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329797</xdr:colOff>
      <xdr:row>94</xdr:row>
      <xdr:rowOff>35719</xdr:rowOff>
    </xdr:from>
    <xdr:to>
      <xdr:col>14</xdr:col>
      <xdr:colOff>43243</xdr:colOff>
      <xdr:row>112</xdr:row>
      <xdr:rowOff>106891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5C335B6-209A-4DB4-940A-2CD25F021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345237</xdr:colOff>
      <xdr:row>50</xdr:row>
      <xdr:rowOff>4234</xdr:rowOff>
    </xdr:from>
    <xdr:to>
      <xdr:col>14</xdr:col>
      <xdr:colOff>113452</xdr:colOff>
      <xdr:row>66</xdr:row>
      <xdr:rowOff>84667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BD707471-C430-452B-98BD-2E6701988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10467</xdr:colOff>
      <xdr:row>44</xdr:row>
      <xdr:rowOff>154772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54921EF1-2B9C-4BA8-8C5C-6A2A31140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872741</xdr:colOff>
      <xdr:row>7</xdr:row>
      <xdr:rowOff>53187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58C2DC-71E5-43B3-B31B-3A57037B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X58"/>
  <sheetViews>
    <sheetView tabSelected="1" topLeftCell="B1" zoomScale="90" zoomScaleNormal="90" zoomScaleSheetLayoutView="90" workbookViewId="0">
      <selection activeCell="C13" sqref="C13"/>
    </sheetView>
  </sheetViews>
  <sheetFormatPr baseColWidth="10" defaultColWidth="10.88671875" defaultRowHeight="13.2" x14ac:dyDescent="0.25"/>
  <cols>
    <col min="1" max="1" width="1.44140625" style="4" customWidth="1"/>
    <col min="2" max="2" width="4.44140625" style="4" customWidth="1"/>
    <col min="3" max="3" width="20.109375" style="4" customWidth="1"/>
    <col min="4" max="4" width="12.44140625" style="4" customWidth="1"/>
    <col min="5" max="5" width="16.33203125" style="4" customWidth="1"/>
    <col min="6" max="6" width="17" style="4" bestFit="1" customWidth="1"/>
    <col min="7" max="7" width="12.44140625" style="4" customWidth="1"/>
    <col min="8" max="8" width="16.44140625" style="4" customWidth="1"/>
    <col min="9" max="9" width="15.33203125" style="4" customWidth="1"/>
    <col min="10" max="10" width="15.44140625" style="4" customWidth="1"/>
    <col min="11" max="11" width="14.88671875" style="4" customWidth="1"/>
    <col min="12" max="12" width="3.44140625" style="4" customWidth="1"/>
    <col min="13" max="16384" width="10.88671875" style="4"/>
  </cols>
  <sheetData>
    <row r="7" spans="2:24" x14ac:dyDescent="0.25">
      <c r="D7" s="231"/>
      <c r="E7" s="231"/>
      <c r="F7" s="231"/>
    </row>
    <row r="8" spans="2:24" x14ac:dyDescent="0.25">
      <c r="H8" s="233" t="s">
        <v>0</v>
      </c>
      <c r="I8" s="233"/>
      <c r="J8" s="233"/>
      <c r="K8" s="233"/>
      <c r="L8" s="194"/>
      <c r="M8" s="194"/>
      <c r="N8" s="194"/>
      <c r="O8" s="194"/>
    </row>
    <row r="9" spans="2:24" ht="17.100000000000001" customHeight="1" x14ac:dyDescent="0.3">
      <c r="B9" s="232" t="s">
        <v>1</v>
      </c>
      <c r="C9" s="232"/>
      <c r="D9" s="232"/>
      <c r="E9" s="232"/>
      <c r="F9" s="232"/>
      <c r="G9" s="1"/>
      <c r="H9" s="233"/>
      <c r="I9" s="233"/>
      <c r="J9" s="233"/>
      <c r="K9" s="233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2:24" ht="17.100000000000001" customHeight="1" x14ac:dyDescent="0.3">
      <c r="B10" s="196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5"/>
      <c r="U10" s="5"/>
      <c r="V10" s="5"/>
      <c r="W10" s="5"/>
      <c r="X10" s="5"/>
    </row>
    <row r="12" spans="2:24" ht="13.8" thickBot="1" x14ac:dyDescent="0.3">
      <c r="C12" s="228" t="s">
        <v>3</v>
      </c>
      <c r="D12" s="228"/>
      <c r="E12" s="228"/>
      <c r="F12" s="228"/>
    </row>
    <row r="13" spans="2:24" ht="13.8" thickBot="1" x14ac:dyDescent="0.3">
      <c r="C13" s="56" t="s">
        <v>4</v>
      </c>
      <c r="D13" s="56" t="s">
        <v>5</v>
      </c>
      <c r="E13" s="56" t="s">
        <v>6</v>
      </c>
      <c r="F13" s="56" t="s">
        <v>7</v>
      </c>
    </row>
    <row r="14" spans="2:24" x14ac:dyDescent="0.25">
      <c r="C14" s="25" t="s">
        <v>8</v>
      </c>
      <c r="D14" s="26">
        <v>2</v>
      </c>
      <c r="E14" s="27">
        <v>9</v>
      </c>
      <c r="F14" s="26">
        <f>D14+E14</f>
        <v>11</v>
      </c>
    </row>
    <row r="15" spans="2:24" x14ac:dyDescent="0.25">
      <c r="C15" s="38" t="s">
        <v>9</v>
      </c>
      <c r="D15" s="39">
        <v>9</v>
      </c>
      <c r="E15" s="40">
        <v>10</v>
      </c>
      <c r="F15" s="39">
        <f>D15+E15</f>
        <v>19</v>
      </c>
    </row>
    <row r="16" spans="2:24" x14ac:dyDescent="0.25">
      <c r="C16" s="57" t="s">
        <v>10</v>
      </c>
      <c r="D16" s="58">
        <f>SUM(D14:D15)</f>
        <v>11</v>
      </c>
      <c r="E16" s="59">
        <f>SUM(E14:E15)</f>
        <v>19</v>
      </c>
      <c r="F16" s="58">
        <f>SUM(F14:F15)</f>
        <v>30</v>
      </c>
    </row>
    <row r="17" spans="2:16" x14ac:dyDescent="0.25">
      <c r="C17" s="76" t="s">
        <v>11</v>
      </c>
      <c r="D17" s="77">
        <v>19</v>
      </c>
      <c r="E17" s="78">
        <v>13</v>
      </c>
      <c r="F17" s="77">
        <f>D17+E17</f>
        <v>32</v>
      </c>
    </row>
    <row r="18" spans="2:16" ht="13.8" thickBot="1" x14ac:dyDescent="0.3">
      <c r="C18" s="73" t="s">
        <v>12</v>
      </c>
      <c r="D18" s="74">
        <v>20</v>
      </c>
      <c r="E18" s="75">
        <v>17</v>
      </c>
      <c r="F18" s="77">
        <f>D18+E18</f>
        <v>37</v>
      </c>
      <c r="I18" s="234"/>
      <c r="J18" s="234"/>
      <c r="K18" s="234"/>
      <c r="L18" s="234"/>
      <c r="M18" s="234"/>
      <c r="N18" s="234"/>
      <c r="O18" s="234"/>
      <c r="P18" s="234"/>
    </row>
    <row r="19" spans="2:16" ht="13.8" thickBot="1" x14ac:dyDescent="0.3">
      <c r="C19" s="60" t="s">
        <v>13</v>
      </c>
      <c r="D19" s="61">
        <f>SUM(D17:D18)</f>
        <v>39</v>
      </c>
      <c r="E19" s="61">
        <f>SUM(E17:E18)</f>
        <v>30</v>
      </c>
      <c r="F19" s="62">
        <f>SUM(F17:F18)</f>
        <v>69</v>
      </c>
    </row>
    <row r="20" spans="2:16" x14ac:dyDescent="0.25">
      <c r="C20" s="25" t="s">
        <v>14</v>
      </c>
      <c r="D20" s="181">
        <v>30</v>
      </c>
      <c r="E20" s="182">
        <v>37</v>
      </c>
      <c r="F20" s="26">
        <f>D20+E20</f>
        <v>67</v>
      </c>
      <c r="I20" s="195"/>
      <c r="J20" s="195"/>
      <c r="K20" s="195"/>
      <c r="L20" s="195"/>
      <c r="M20" s="195"/>
      <c r="N20" s="195"/>
      <c r="O20" s="195"/>
      <c r="P20" s="195"/>
    </row>
    <row r="21" spans="2:16" ht="13.8" thickBot="1" x14ac:dyDescent="0.3">
      <c r="C21" s="73" t="s">
        <v>15</v>
      </c>
      <c r="D21" s="183">
        <v>33</v>
      </c>
      <c r="E21" s="184">
        <v>14</v>
      </c>
      <c r="F21" s="74">
        <f>D21+E21</f>
        <v>47</v>
      </c>
      <c r="I21" s="195"/>
      <c r="J21" s="195"/>
      <c r="K21" s="195"/>
      <c r="L21" s="195"/>
      <c r="M21" s="195"/>
      <c r="N21" s="195"/>
      <c r="O21" s="195"/>
      <c r="P21" s="195"/>
    </row>
    <row r="22" spans="2:16" ht="13.8" thickBot="1" x14ac:dyDescent="0.3">
      <c r="C22" s="60" t="s">
        <v>16</v>
      </c>
      <c r="D22" s="61">
        <f>SUM(D20:D21)</f>
        <v>63</v>
      </c>
      <c r="E22" s="61">
        <f>SUM(E20:E21)</f>
        <v>51</v>
      </c>
      <c r="F22" s="62">
        <f>SUM(F20:F21)</f>
        <v>114</v>
      </c>
    </row>
    <row r="23" spans="2:16" x14ac:dyDescent="0.25">
      <c r="C23" s="6"/>
      <c r="D23" s="195"/>
      <c r="E23" s="195"/>
      <c r="F23" s="195"/>
      <c r="I23" s="195"/>
      <c r="J23" s="195"/>
      <c r="K23" s="195"/>
      <c r="L23" s="195"/>
      <c r="M23" s="195"/>
      <c r="N23" s="195"/>
      <c r="O23" s="195"/>
      <c r="P23" s="195"/>
    </row>
    <row r="24" spans="2:16" x14ac:dyDescent="0.25">
      <c r="C24" s="6"/>
      <c r="D24" s="195"/>
      <c r="E24" s="195"/>
      <c r="F24" s="195"/>
      <c r="I24" s="195"/>
      <c r="J24" s="195"/>
      <c r="K24" s="195"/>
      <c r="L24" s="195"/>
      <c r="M24" s="195"/>
      <c r="N24" s="195"/>
      <c r="O24" s="195"/>
      <c r="P24" s="195"/>
    </row>
    <row r="25" spans="2:16" x14ac:dyDescent="0.25">
      <c r="C25" s="6"/>
      <c r="D25" s="195"/>
      <c r="E25" s="195"/>
      <c r="F25" s="195"/>
      <c r="I25" s="195"/>
      <c r="J25" s="195"/>
      <c r="K25" s="195"/>
      <c r="L25" s="195"/>
      <c r="M25" s="195"/>
      <c r="N25" s="195"/>
      <c r="O25" s="195"/>
      <c r="P25" s="195"/>
    </row>
    <row r="26" spans="2:16" ht="13.8" thickBot="1" x14ac:dyDescent="0.3">
      <c r="C26" s="228" t="s">
        <v>17</v>
      </c>
      <c r="D26" s="228"/>
      <c r="E26" s="228"/>
      <c r="F26" s="228"/>
    </row>
    <row r="27" spans="2:16" ht="13.8" thickBot="1" x14ac:dyDescent="0.3">
      <c r="C27" s="224" t="s">
        <v>18</v>
      </c>
      <c r="D27" s="226" t="s">
        <v>19</v>
      </c>
      <c r="E27" s="227"/>
      <c r="F27" s="226" t="s">
        <v>20</v>
      </c>
      <c r="G27" s="227"/>
      <c r="H27" s="227"/>
      <c r="I27" s="226" t="s">
        <v>21</v>
      </c>
      <c r="J27" s="227"/>
      <c r="K27" s="230"/>
    </row>
    <row r="28" spans="2:16" ht="30" customHeight="1" thickBot="1" x14ac:dyDescent="0.3">
      <c r="C28" s="225"/>
      <c r="D28" s="46" t="s">
        <v>22</v>
      </c>
      <c r="E28" s="47" t="s">
        <v>23</v>
      </c>
      <c r="F28" s="46" t="s">
        <v>24</v>
      </c>
      <c r="G28" s="49" t="s">
        <v>25</v>
      </c>
      <c r="H28" s="48" t="s">
        <v>23</v>
      </c>
      <c r="I28" s="46" t="s">
        <v>26</v>
      </c>
      <c r="J28" s="49" t="s">
        <v>27</v>
      </c>
      <c r="K28" s="48" t="s">
        <v>23</v>
      </c>
    </row>
    <row r="29" spans="2:16" x14ac:dyDescent="0.25">
      <c r="B29" s="229" t="s">
        <v>12</v>
      </c>
      <c r="C29" s="16" t="s">
        <v>28</v>
      </c>
      <c r="D29" s="41"/>
      <c r="E29" s="30"/>
      <c r="F29" s="41">
        <v>20</v>
      </c>
      <c r="G29" s="50"/>
      <c r="H29" s="30"/>
      <c r="I29" s="41"/>
      <c r="J29" s="50"/>
      <c r="K29" s="30"/>
    </row>
    <row r="30" spans="2:16" ht="13.8" thickBot="1" x14ac:dyDescent="0.3">
      <c r="B30" s="217"/>
      <c r="C30" s="17" t="s">
        <v>6</v>
      </c>
      <c r="D30" s="43"/>
      <c r="E30" s="28"/>
      <c r="F30" s="43">
        <v>17</v>
      </c>
      <c r="G30" s="51"/>
      <c r="H30" s="28"/>
      <c r="I30" s="29"/>
      <c r="J30" s="51"/>
      <c r="K30" s="28"/>
    </row>
    <row r="31" spans="2:16" ht="13.8" thickBot="1" x14ac:dyDescent="0.3">
      <c r="B31" s="218"/>
      <c r="C31" s="63" t="s">
        <v>29</v>
      </c>
      <c r="D31" s="219">
        <f>SUM(D29:E30)</f>
        <v>0</v>
      </c>
      <c r="E31" s="220"/>
      <c r="F31" s="221">
        <f>SUM(F29:H30)</f>
        <v>37</v>
      </c>
      <c r="G31" s="222"/>
      <c r="H31" s="223"/>
      <c r="I31" s="221">
        <f>SUM(I29:K30)</f>
        <v>0</v>
      </c>
      <c r="J31" s="222"/>
      <c r="K31" s="223"/>
    </row>
    <row r="32" spans="2:16" x14ac:dyDescent="0.25">
      <c r="B32" s="217" t="s">
        <v>14</v>
      </c>
      <c r="C32" s="16" t="s">
        <v>28</v>
      </c>
      <c r="D32" s="107"/>
      <c r="E32" s="109"/>
      <c r="F32" s="107">
        <v>28</v>
      </c>
      <c r="G32" s="110"/>
      <c r="H32" s="109"/>
      <c r="I32" s="111">
        <v>2</v>
      </c>
      <c r="J32" s="112"/>
      <c r="K32" s="109"/>
    </row>
    <row r="33" spans="2:11" ht="13.8" thickBot="1" x14ac:dyDescent="0.3">
      <c r="B33" s="217"/>
      <c r="C33" s="17" t="s">
        <v>6</v>
      </c>
      <c r="D33" s="108"/>
      <c r="E33" s="113"/>
      <c r="F33" s="108">
        <v>37</v>
      </c>
      <c r="G33" s="114"/>
      <c r="H33" s="113"/>
      <c r="I33" s="115"/>
      <c r="J33" s="116"/>
      <c r="K33" s="113"/>
    </row>
    <row r="34" spans="2:11" ht="13.8" thickBot="1" x14ac:dyDescent="0.3">
      <c r="B34" s="218"/>
      <c r="C34" s="63" t="s">
        <v>29</v>
      </c>
      <c r="D34" s="219">
        <f>SUM(D32:E33)</f>
        <v>0</v>
      </c>
      <c r="E34" s="220"/>
      <c r="F34" s="221">
        <f>SUM(F32:H33)</f>
        <v>65</v>
      </c>
      <c r="G34" s="222"/>
      <c r="H34" s="223"/>
      <c r="I34" s="221">
        <f>SUM(I32:K33)</f>
        <v>2</v>
      </c>
      <c r="J34" s="222"/>
      <c r="K34" s="223"/>
    </row>
    <row r="35" spans="2:11" ht="12.75" customHeight="1" x14ac:dyDescent="0.25">
      <c r="B35" s="229" t="s">
        <v>15</v>
      </c>
      <c r="C35" s="16" t="s">
        <v>28</v>
      </c>
      <c r="D35" s="170"/>
      <c r="E35" s="185"/>
      <c r="F35" s="170">
        <v>33</v>
      </c>
      <c r="G35" s="187"/>
      <c r="H35" s="185"/>
      <c r="I35" s="189"/>
      <c r="J35" s="190"/>
      <c r="K35" s="185"/>
    </row>
    <row r="36" spans="2:11" ht="13.8" thickBot="1" x14ac:dyDescent="0.3">
      <c r="B36" s="217"/>
      <c r="C36" s="17" t="s">
        <v>6</v>
      </c>
      <c r="D36" s="172"/>
      <c r="E36" s="186"/>
      <c r="F36" s="172">
        <v>13</v>
      </c>
      <c r="G36" s="188"/>
      <c r="H36" s="186"/>
      <c r="I36" s="191">
        <v>1</v>
      </c>
      <c r="J36" s="192"/>
      <c r="K36" s="186"/>
    </row>
    <row r="37" spans="2:11" ht="13.8" thickBot="1" x14ac:dyDescent="0.3">
      <c r="B37" s="218"/>
      <c r="C37" s="63" t="s">
        <v>29</v>
      </c>
      <c r="D37" s="219">
        <f>SUM(D35:E36)</f>
        <v>0</v>
      </c>
      <c r="E37" s="220"/>
      <c r="F37" s="221">
        <f>SUM(F35:H36)</f>
        <v>46</v>
      </c>
      <c r="G37" s="222"/>
      <c r="H37" s="223"/>
      <c r="I37" s="221">
        <f>SUM(I35:K36)</f>
        <v>1</v>
      </c>
      <c r="J37" s="222"/>
      <c r="K37" s="223"/>
    </row>
    <row r="38" spans="2:11" x14ac:dyDescent="0.25">
      <c r="C38" s="20"/>
      <c r="F38" s="193"/>
    </row>
    <row r="39" spans="2:11" ht="13.8" thickBot="1" x14ac:dyDescent="0.3">
      <c r="C39" s="228" t="s">
        <v>30</v>
      </c>
      <c r="D39" s="228"/>
      <c r="E39" s="228"/>
      <c r="F39" s="228"/>
      <c r="G39" s="228"/>
      <c r="H39" s="228"/>
      <c r="I39" s="228"/>
      <c r="J39" s="228"/>
      <c r="K39" s="228"/>
    </row>
    <row r="40" spans="2:11" ht="13.8" thickBot="1" x14ac:dyDescent="0.3">
      <c r="C40" s="224" t="s">
        <v>31</v>
      </c>
      <c r="D40" s="226" t="s">
        <v>19</v>
      </c>
      <c r="E40" s="227"/>
      <c r="F40" s="226" t="s">
        <v>20</v>
      </c>
      <c r="G40" s="227"/>
      <c r="H40" s="227"/>
      <c r="I40" s="226" t="s">
        <v>21</v>
      </c>
      <c r="J40" s="227"/>
      <c r="K40" s="230"/>
    </row>
    <row r="41" spans="2:11" ht="27" thickBot="1" x14ac:dyDescent="0.3">
      <c r="C41" s="225"/>
      <c r="D41" s="46" t="s">
        <v>22</v>
      </c>
      <c r="E41" s="47" t="s">
        <v>23</v>
      </c>
      <c r="F41" s="46" t="s">
        <v>24</v>
      </c>
      <c r="G41" s="54" t="s">
        <v>25</v>
      </c>
      <c r="H41" s="47" t="s">
        <v>23</v>
      </c>
      <c r="I41" s="46" t="s">
        <v>26</v>
      </c>
      <c r="J41" s="55" t="s">
        <v>27</v>
      </c>
      <c r="K41" s="47" t="s">
        <v>23</v>
      </c>
    </row>
    <row r="42" spans="2:11" ht="12.75" customHeight="1" x14ac:dyDescent="0.25">
      <c r="B42" s="229" t="s">
        <v>12</v>
      </c>
      <c r="C42" s="16" t="s">
        <v>28</v>
      </c>
      <c r="D42" s="41">
        <v>6</v>
      </c>
      <c r="E42" s="30">
        <v>3</v>
      </c>
      <c r="F42" s="41">
        <v>159</v>
      </c>
      <c r="G42" s="50">
        <v>2</v>
      </c>
      <c r="H42" s="30">
        <v>20</v>
      </c>
      <c r="I42" s="41"/>
      <c r="J42" s="50"/>
      <c r="K42" s="30">
        <v>2</v>
      </c>
    </row>
    <row r="43" spans="2:11" ht="13.8" thickBot="1" x14ac:dyDescent="0.3">
      <c r="B43" s="217"/>
      <c r="C43" s="17" t="s">
        <v>6</v>
      </c>
      <c r="D43" s="43"/>
      <c r="E43" s="28">
        <v>2</v>
      </c>
      <c r="F43" s="43">
        <v>53</v>
      </c>
      <c r="G43" s="51">
        <v>19</v>
      </c>
      <c r="H43" s="28">
        <v>8</v>
      </c>
      <c r="I43" s="29"/>
      <c r="J43" s="51"/>
      <c r="K43" s="28"/>
    </row>
    <row r="44" spans="2:11" ht="13.8" thickBot="1" x14ac:dyDescent="0.3">
      <c r="B44" s="218"/>
      <c r="C44" s="63" t="s">
        <v>29</v>
      </c>
      <c r="D44" s="219">
        <f>SUM(D42:E43)</f>
        <v>11</v>
      </c>
      <c r="E44" s="220"/>
      <c r="F44" s="221">
        <f>SUM(F42:H43)</f>
        <v>261</v>
      </c>
      <c r="G44" s="222"/>
      <c r="H44" s="223"/>
      <c r="I44" s="221">
        <f>SUM(I42:K43)</f>
        <v>2</v>
      </c>
      <c r="J44" s="222"/>
      <c r="K44" s="223"/>
    </row>
    <row r="45" spans="2:11" x14ac:dyDescent="0.25">
      <c r="B45" s="217" t="s">
        <v>14</v>
      </c>
      <c r="C45" s="16" t="s">
        <v>28</v>
      </c>
      <c r="D45" s="107">
        <v>38</v>
      </c>
      <c r="E45" s="109">
        <v>1</v>
      </c>
      <c r="F45" s="107">
        <v>139</v>
      </c>
      <c r="G45" s="110"/>
      <c r="H45" s="109">
        <v>3</v>
      </c>
      <c r="I45" s="111"/>
      <c r="J45" s="112"/>
      <c r="K45" s="109"/>
    </row>
    <row r="46" spans="2:11" ht="13.8" thickBot="1" x14ac:dyDescent="0.3">
      <c r="B46" s="217"/>
      <c r="C46" s="17" t="s">
        <v>6</v>
      </c>
      <c r="D46" s="108">
        <v>27</v>
      </c>
      <c r="E46" s="113">
        <v>1</v>
      </c>
      <c r="F46" s="108">
        <v>124</v>
      </c>
      <c r="G46" s="114">
        <v>2</v>
      </c>
      <c r="H46" s="113">
        <v>3</v>
      </c>
      <c r="I46" s="115"/>
      <c r="J46" s="116"/>
      <c r="K46" s="113"/>
    </row>
    <row r="47" spans="2:11" ht="13.8" thickBot="1" x14ac:dyDescent="0.3">
      <c r="B47" s="218"/>
      <c r="C47" s="63" t="s">
        <v>29</v>
      </c>
      <c r="D47" s="219">
        <f>SUM(D45:E46)</f>
        <v>67</v>
      </c>
      <c r="E47" s="220"/>
      <c r="F47" s="221">
        <f>SUM(F45:H46)</f>
        <v>271</v>
      </c>
      <c r="G47" s="222"/>
      <c r="H47" s="223"/>
      <c r="I47" s="221">
        <f>SUM(I45:K46)</f>
        <v>0</v>
      </c>
      <c r="J47" s="222"/>
      <c r="K47" s="223"/>
    </row>
    <row r="48" spans="2:11" ht="12.75" customHeight="1" x14ac:dyDescent="0.25">
      <c r="B48" s="229" t="s">
        <v>15</v>
      </c>
      <c r="C48" s="16" t="s">
        <v>28</v>
      </c>
      <c r="D48" s="170">
        <v>154</v>
      </c>
      <c r="E48" s="185">
        <v>6</v>
      </c>
      <c r="F48" s="170">
        <v>23</v>
      </c>
      <c r="G48" s="187"/>
      <c r="H48" s="185">
        <v>2</v>
      </c>
      <c r="I48" s="189"/>
      <c r="J48" s="190"/>
      <c r="K48" s="185"/>
    </row>
    <row r="49" spans="2:11" ht="13.8" thickBot="1" x14ac:dyDescent="0.3">
      <c r="B49" s="217"/>
      <c r="C49" s="17" t="s">
        <v>6</v>
      </c>
      <c r="D49" s="172">
        <v>100</v>
      </c>
      <c r="E49" s="186">
        <v>6</v>
      </c>
      <c r="F49" s="172">
        <v>37</v>
      </c>
      <c r="G49" s="188">
        <v>1</v>
      </c>
      <c r="H49" s="186"/>
      <c r="I49" s="191"/>
      <c r="J49" s="192"/>
      <c r="K49" s="186"/>
    </row>
    <row r="50" spans="2:11" ht="13.8" thickBot="1" x14ac:dyDescent="0.3">
      <c r="B50" s="218"/>
      <c r="C50" s="63" t="s">
        <v>29</v>
      </c>
      <c r="D50" s="219">
        <f>SUM(D48:E49)</f>
        <v>266</v>
      </c>
      <c r="E50" s="220"/>
      <c r="F50" s="221">
        <f>SUM(F48:H49)</f>
        <v>63</v>
      </c>
      <c r="G50" s="222"/>
      <c r="H50" s="223"/>
      <c r="I50" s="221">
        <f>SUM(I48:K49)</f>
        <v>0</v>
      </c>
      <c r="J50" s="222"/>
      <c r="K50" s="223"/>
    </row>
    <row r="51" spans="2:11" x14ac:dyDescent="0.25">
      <c r="C51" s="20"/>
      <c r="F51" s="193"/>
    </row>
    <row r="52" spans="2:11" x14ac:dyDescent="0.25">
      <c r="C52" s="20"/>
      <c r="F52" s="193"/>
    </row>
    <row r="53" spans="2:11" x14ac:dyDescent="0.25">
      <c r="C53" s="20"/>
      <c r="F53" s="193"/>
    </row>
    <row r="54" spans="2:11" x14ac:dyDescent="0.25">
      <c r="C54" s="20"/>
      <c r="F54" s="193"/>
    </row>
    <row r="55" spans="2:11" x14ac:dyDescent="0.25">
      <c r="C55" s="20"/>
      <c r="F55" s="193"/>
    </row>
    <row r="56" spans="2:11" x14ac:dyDescent="0.25">
      <c r="C56" s="20"/>
      <c r="F56" s="193"/>
    </row>
    <row r="57" spans="2:11" x14ac:dyDescent="0.25">
      <c r="C57" s="20"/>
      <c r="F57" s="193"/>
    </row>
    <row r="58" spans="2:11" x14ac:dyDescent="0.25">
      <c r="C58" s="20"/>
      <c r="F58" s="193"/>
    </row>
  </sheetData>
  <sheetProtection algorithmName="SHA-512" hashValue="XOs4wy9kq7Ye352Al+qvGp88hCURm6a/XF/8pHPLEtfeqdmEY2jYMWAd2OyMJAXObWF1ziP9jbgSmjB9QRpj/A==" saltValue="xyM/3/L0cGSilr/17SqJAw==" spinCount="100000" sheet="1" objects="1" scenarios="1"/>
  <mergeCells count="39">
    <mergeCell ref="D7:F7"/>
    <mergeCell ref="C12:F12"/>
    <mergeCell ref="B9:F9"/>
    <mergeCell ref="C26:F26"/>
    <mergeCell ref="H8:K9"/>
    <mergeCell ref="I18:P18"/>
    <mergeCell ref="I27:K27"/>
    <mergeCell ref="C27:C28"/>
    <mergeCell ref="D27:E27"/>
    <mergeCell ref="F27:H27"/>
    <mergeCell ref="I40:K40"/>
    <mergeCell ref="F50:H50"/>
    <mergeCell ref="I50:K50"/>
    <mergeCell ref="B29:B31"/>
    <mergeCell ref="B35:B37"/>
    <mergeCell ref="B42:B44"/>
    <mergeCell ref="B48:B50"/>
    <mergeCell ref="D50:E50"/>
    <mergeCell ref="D44:E44"/>
    <mergeCell ref="F44:H44"/>
    <mergeCell ref="I44:K44"/>
    <mergeCell ref="I31:K31"/>
    <mergeCell ref="D31:E31"/>
    <mergeCell ref="F31:H31"/>
    <mergeCell ref="D37:E37"/>
    <mergeCell ref="F37:H37"/>
    <mergeCell ref="I37:K37"/>
    <mergeCell ref="B32:B34"/>
    <mergeCell ref="D34:E34"/>
    <mergeCell ref="F34:H34"/>
    <mergeCell ref="I34:K34"/>
    <mergeCell ref="B45:B47"/>
    <mergeCell ref="D47:E47"/>
    <mergeCell ref="F47:H47"/>
    <mergeCell ref="I47:K47"/>
    <mergeCell ref="C40:C41"/>
    <mergeCell ref="D40:E40"/>
    <mergeCell ref="F40:H40"/>
    <mergeCell ref="C39:K39"/>
  </mergeCells>
  <phoneticPr fontId="11" type="noConversion"/>
  <printOptions horizontalCentered="1" verticalCentered="1"/>
  <pageMargins left="0.19685039370078741" right="0" top="0.19685039370078741" bottom="0.19685039370078741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X157"/>
  <sheetViews>
    <sheetView zoomScale="90" zoomScaleNormal="90" zoomScalePageLayoutView="125" workbookViewId="0">
      <selection activeCell="B13" sqref="B13"/>
    </sheetView>
  </sheetViews>
  <sheetFormatPr baseColWidth="10" defaultColWidth="10.88671875" defaultRowHeight="13.2" x14ac:dyDescent="0.25"/>
  <cols>
    <col min="1" max="1" width="5.44140625" style="4" customWidth="1"/>
    <col min="2" max="2" width="41.44140625" style="4" bestFit="1" customWidth="1"/>
    <col min="3" max="3" width="13" style="4" customWidth="1"/>
    <col min="4" max="4" width="16.33203125" style="4" customWidth="1"/>
    <col min="5" max="5" width="20" style="4" customWidth="1"/>
    <col min="6" max="6" width="13.44140625" style="4" customWidth="1"/>
    <col min="7" max="7" width="14.44140625" style="4" customWidth="1"/>
    <col min="8" max="8" width="15" style="4" customWidth="1"/>
    <col min="9" max="9" width="13.33203125" style="4" customWidth="1"/>
    <col min="10" max="10" width="15.88671875" style="4" customWidth="1"/>
    <col min="11" max="11" width="9.44140625" style="4" customWidth="1"/>
    <col min="12" max="12" width="10.33203125" style="4" customWidth="1"/>
    <col min="13" max="13" width="10.88671875" style="4"/>
    <col min="14" max="14" width="7.88671875" style="4" customWidth="1"/>
    <col min="15" max="15" width="2.88671875" style="4" customWidth="1"/>
    <col min="16" max="16384" width="10.88671875" style="4"/>
  </cols>
  <sheetData>
    <row r="9" spans="1:24" ht="15.75" customHeight="1" x14ac:dyDescent="0.3">
      <c r="A9" s="232" t="s">
        <v>198</v>
      </c>
      <c r="B9" s="232"/>
      <c r="C9" s="232"/>
      <c r="D9" s="232"/>
      <c r="E9" s="232"/>
      <c r="F9" s="232"/>
      <c r="G9" s="232"/>
      <c r="H9" s="2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1:24" ht="15.75" customHeight="1" x14ac:dyDescent="0.3">
      <c r="A10" s="239" t="s">
        <v>32</v>
      </c>
      <c r="B10" s="239"/>
      <c r="C10" s="2"/>
      <c r="D10" s="2"/>
      <c r="E10" s="2"/>
      <c r="F10" s="243"/>
      <c r="G10" s="243"/>
      <c r="H10" s="243"/>
      <c r="I10" s="243"/>
      <c r="N10" s="2"/>
      <c r="O10" s="2"/>
      <c r="P10" s="2"/>
      <c r="T10" s="12"/>
      <c r="U10" s="5"/>
      <c r="V10" s="5"/>
      <c r="W10" s="5"/>
      <c r="X10" s="5"/>
    </row>
    <row r="11" spans="1:24" x14ac:dyDescent="0.25">
      <c r="T11" s="11"/>
    </row>
    <row r="12" spans="1:24" ht="15.75" customHeight="1" thickBot="1" x14ac:dyDescent="0.3">
      <c r="B12" s="228" t="s">
        <v>3</v>
      </c>
      <c r="C12" s="244"/>
      <c r="D12" s="244"/>
      <c r="E12" s="244"/>
      <c r="T12" s="11"/>
    </row>
    <row r="13" spans="1:24" ht="13.8" thickBot="1" x14ac:dyDescent="0.3">
      <c r="B13" s="72" t="s">
        <v>33</v>
      </c>
      <c r="C13" s="79" t="s">
        <v>20</v>
      </c>
      <c r="D13" s="24" t="s">
        <v>21</v>
      </c>
      <c r="E13" s="24"/>
      <c r="F13" s="24"/>
      <c r="G13" s="15"/>
      <c r="H13" s="15"/>
      <c r="I13" s="13"/>
      <c r="J13" s="14"/>
      <c r="T13" s="11"/>
    </row>
    <row r="14" spans="1:24" x14ac:dyDescent="0.25">
      <c r="B14" s="16" t="s">
        <v>5</v>
      </c>
      <c r="C14" s="26">
        <v>20</v>
      </c>
      <c r="D14" s="193"/>
      <c r="E14" s="193"/>
      <c r="F14" s="193"/>
      <c r="G14" s="193"/>
      <c r="H14" s="193"/>
      <c r="I14" s="195"/>
      <c r="J14" s="195"/>
      <c r="T14" s="11"/>
    </row>
    <row r="15" spans="1:24" ht="13.8" thickBot="1" x14ac:dyDescent="0.3">
      <c r="B15" s="92" t="s">
        <v>6</v>
      </c>
      <c r="C15" s="93">
        <v>17</v>
      </c>
      <c r="D15" s="193"/>
      <c r="E15" s="193"/>
      <c r="F15" s="193"/>
      <c r="G15" s="193"/>
      <c r="H15" s="193"/>
      <c r="I15" s="195"/>
      <c r="J15" s="195"/>
      <c r="T15" s="11"/>
    </row>
    <row r="16" spans="1:24" ht="13.8" thickBot="1" x14ac:dyDescent="0.3">
      <c r="B16" s="63" t="s">
        <v>29</v>
      </c>
      <c r="C16" s="94">
        <f>C14+C15+D14+E14+F14</f>
        <v>37</v>
      </c>
      <c r="D16" s="195"/>
      <c r="E16" s="195"/>
      <c r="F16" s="195"/>
      <c r="G16" s="195"/>
      <c r="H16" s="195"/>
      <c r="T16" s="11"/>
    </row>
    <row r="17" spans="2:20" x14ac:dyDescent="0.25">
      <c r="B17" s="18"/>
      <c r="C17" s="19"/>
      <c r="D17" s="19"/>
      <c r="E17" s="195"/>
      <c r="F17" s="195"/>
      <c r="G17" s="195"/>
      <c r="H17" s="195"/>
      <c r="T17" s="11"/>
    </row>
    <row r="18" spans="2:20" x14ac:dyDescent="0.25">
      <c r="B18" s="18"/>
      <c r="C18" s="19"/>
      <c r="D18" s="19"/>
      <c r="E18" s="195"/>
      <c r="F18" s="195"/>
      <c r="G18" s="195"/>
      <c r="H18" s="195"/>
      <c r="T18" s="11"/>
    </row>
    <row r="19" spans="2:20" x14ac:dyDescent="0.25">
      <c r="B19" s="18"/>
      <c r="C19" s="19"/>
      <c r="D19" s="19"/>
      <c r="E19" s="195"/>
      <c r="F19" s="195"/>
      <c r="G19" s="195"/>
      <c r="H19" s="195"/>
      <c r="T19" s="11"/>
    </row>
    <row r="20" spans="2:20" x14ac:dyDescent="0.25">
      <c r="B20" s="18"/>
      <c r="C20" s="19"/>
      <c r="D20" s="19"/>
      <c r="E20" s="195"/>
      <c r="F20" s="195"/>
      <c r="G20" s="195"/>
      <c r="H20" s="195"/>
      <c r="T20" s="11"/>
    </row>
    <row r="21" spans="2:20" x14ac:dyDescent="0.25">
      <c r="B21" s="18"/>
      <c r="C21" s="19"/>
      <c r="D21" s="19"/>
      <c r="E21" s="195"/>
      <c r="F21" s="195"/>
      <c r="G21" s="195"/>
      <c r="H21" s="195"/>
      <c r="T21" s="11"/>
    </row>
    <row r="22" spans="2:20" x14ac:dyDescent="0.25">
      <c r="B22" s="18"/>
      <c r="C22" s="19"/>
      <c r="D22" s="19"/>
      <c r="E22" s="195"/>
      <c r="F22" s="195"/>
      <c r="G22" s="195"/>
      <c r="H22" s="195"/>
      <c r="T22" s="11"/>
    </row>
    <row r="23" spans="2:20" x14ac:dyDescent="0.25">
      <c r="B23" s="18"/>
      <c r="C23" s="19"/>
      <c r="D23" s="19"/>
      <c r="E23" s="195"/>
      <c r="F23" s="195"/>
      <c r="G23" s="195"/>
      <c r="H23" s="195"/>
      <c r="T23" s="11"/>
    </row>
    <row r="24" spans="2:20" ht="17.25" customHeight="1" thickBot="1" x14ac:dyDescent="0.3">
      <c r="B24" s="228" t="s">
        <v>34</v>
      </c>
      <c r="C24" s="228"/>
      <c r="D24" s="228"/>
      <c r="E24" s="228"/>
      <c r="F24" s="228"/>
      <c r="G24" s="228"/>
      <c r="H24" s="228"/>
      <c r="I24" s="228"/>
      <c r="J24" s="228"/>
      <c r="T24" s="11"/>
    </row>
    <row r="25" spans="2:20" ht="13.5" customHeight="1" thickBot="1" x14ac:dyDescent="0.3">
      <c r="B25" s="224" t="s">
        <v>35</v>
      </c>
      <c r="C25" s="226" t="s">
        <v>19</v>
      </c>
      <c r="D25" s="227"/>
      <c r="E25" s="226" t="s">
        <v>20</v>
      </c>
      <c r="F25" s="227"/>
      <c r="G25" s="227"/>
      <c r="H25" s="226" t="s">
        <v>21</v>
      </c>
      <c r="I25" s="227"/>
      <c r="J25" s="230"/>
      <c r="K25" s="7"/>
      <c r="L25" s="7"/>
      <c r="T25" s="11"/>
    </row>
    <row r="26" spans="2:20" ht="30.75" customHeight="1" thickBot="1" x14ac:dyDescent="0.3">
      <c r="B26" s="225"/>
      <c r="C26" s="22" t="s">
        <v>22</v>
      </c>
      <c r="D26" s="22" t="s">
        <v>23</v>
      </c>
      <c r="E26" s="22" t="s">
        <v>24</v>
      </c>
      <c r="F26" s="22" t="s">
        <v>25</v>
      </c>
      <c r="G26" s="22" t="s">
        <v>23</v>
      </c>
      <c r="H26" s="22" t="s">
        <v>26</v>
      </c>
      <c r="I26" s="22" t="s">
        <v>27</v>
      </c>
      <c r="J26" s="22" t="s">
        <v>23</v>
      </c>
      <c r="K26" s="15"/>
      <c r="L26" s="15"/>
      <c r="T26" s="11"/>
    </row>
    <row r="27" spans="2:20" x14ac:dyDescent="0.25">
      <c r="B27" s="16" t="s">
        <v>28</v>
      </c>
      <c r="C27" s="41">
        <v>6</v>
      </c>
      <c r="D27" s="42">
        <v>3</v>
      </c>
      <c r="E27" s="42">
        <v>159</v>
      </c>
      <c r="F27" s="42">
        <v>2</v>
      </c>
      <c r="G27" s="42">
        <v>20</v>
      </c>
      <c r="H27" s="42"/>
      <c r="I27" s="42"/>
      <c r="J27" s="42">
        <v>2</v>
      </c>
      <c r="K27" s="197"/>
      <c r="L27" s="197"/>
      <c r="T27" s="11"/>
    </row>
    <row r="28" spans="2:20" ht="13.8" thickBot="1" x14ac:dyDescent="0.3">
      <c r="B28" s="17" t="s">
        <v>6</v>
      </c>
      <c r="C28" s="43"/>
      <c r="D28" s="44">
        <v>2</v>
      </c>
      <c r="E28" s="44">
        <v>53</v>
      </c>
      <c r="F28" s="44">
        <v>19</v>
      </c>
      <c r="G28" s="44">
        <v>8</v>
      </c>
      <c r="H28" s="44"/>
      <c r="I28" s="44"/>
      <c r="J28" s="44"/>
      <c r="K28" s="197"/>
      <c r="L28" s="197"/>
      <c r="M28" s="23"/>
      <c r="T28" s="11"/>
    </row>
    <row r="29" spans="2:20" ht="13.8" thickBot="1" x14ac:dyDescent="0.3">
      <c r="B29" s="63" t="s">
        <v>29</v>
      </c>
      <c r="C29" s="219">
        <f>SUM(C27:D28)</f>
        <v>11</v>
      </c>
      <c r="D29" s="220"/>
      <c r="E29" s="221">
        <f>SUM(E27:G28)</f>
        <v>261</v>
      </c>
      <c r="F29" s="222"/>
      <c r="G29" s="222"/>
      <c r="H29" s="221">
        <f>SUM(H27:J28)</f>
        <v>2</v>
      </c>
      <c r="I29" s="222"/>
      <c r="J29" s="223"/>
      <c r="K29" s="21"/>
      <c r="L29" s="21"/>
      <c r="T29" s="11"/>
    </row>
    <row r="30" spans="2:20" x14ac:dyDescent="0.25">
      <c r="H30" s="7"/>
      <c r="I30" s="7"/>
      <c r="T30" s="14"/>
    </row>
    <row r="31" spans="2:20" x14ac:dyDescent="0.25">
      <c r="H31" s="7"/>
      <c r="I31" s="7"/>
      <c r="T31" s="14"/>
    </row>
    <row r="32" spans="2:20" x14ac:dyDescent="0.25">
      <c r="H32" s="7"/>
      <c r="I32" s="7"/>
      <c r="T32" s="14"/>
    </row>
    <row r="33" spans="1:20" x14ac:dyDescent="0.25">
      <c r="H33" s="7"/>
      <c r="I33" s="7"/>
      <c r="T33" s="14"/>
    </row>
    <row r="34" spans="1:20" x14ac:dyDescent="0.25">
      <c r="H34" s="7"/>
      <c r="I34" s="7"/>
      <c r="T34" s="14"/>
    </row>
    <row r="35" spans="1:20" x14ac:dyDescent="0.25">
      <c r="H35" s="7"/>
      <c r="I35" s="7"/>
      <c r="T35" s="14"/>
    </row>
    <row r="36" spans="1:20" x14ac:dyDescent="0.25">
      <c r="H36" s="7"/>
      <c r="I36" s="7"/>
      <c r="T36" s="14"/>
    </row>
    <row r="37" spans="1:20" x14ac:dyDescent="0.25">
      <c r="H37" s="7"/>
      <c r="I37" s="7"/>
      <c r="T37" s="14"/>
    </row>
    <row r="38" spans="1:20" x14ac:dyDescent="0.25">
      <c r="H38" s="7"/>
      <c r="I38" s="7"/>
      <c r="T38" s="14"/>
    </row>
    <row r="39" spans="1:20" x14ac:dyDescent="0.25">
      <c r="H39" s="7"/>
      <c r="I39" s="7"/>
      <c r="T39" s="14"/>
    </row>
    <row r="40" spans="1:20" x14ac:dyDescent="0.25">
      <c r="H40" s="7"/>
      <c r="I40" s="7"/>
      <c r="T40" s="14"/>
    </row>
    <row r="41" spans="1:20" x14ac:dyDescent="0.25">
      <c r="H41" s="7"/>
      <c r="I41" s="7"/>
      <c r="T41" s="14"/>
    </row>
    <row r="42" spans="1:20" x14ac:dyDescent="0.25">
      <c r="H42" s="7"/>
      <c r="I42" s="7"/>
      <c r="T42" s="14"/>
    </row>
    <row r="43" spans="1:20" x14ac:dyDescent="0.25">
      <c r="H43" s="7"/>
      <c r="I43" s="7"/>
      <c r="T43" s="14"/>
    </row>
    <row r="44" spans="1:20" x14ac:dyDescent="0.25">
      <c r="H44" s="7"/>
      <c r="I44" s="7"/>
      <c r="T44" s="14"/>
    </row>
    <row r="45" spans="1:20" x14ac:dyDescent="0.25">
      <c r="H45" s="7"/>
      <c r="I45" s="7"/>
      <c r="T45" s="14"/>
    </row>
    <row r="46" spans="1:20" x14ac:dyDescent="0.25">
      <c r="H46" s="7"/>
      <c r="I46" s="7"/>
      <c r="T46" s="14"/>
    </row>
    <row r="48" spans="1:20" ht="13.8" x14ac:dyDescent="0.25">
      <c r="A48" s="8" t="s">
        <v>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3.8" x14ac:dyDescent="0.25">
      <c r="A49" s="239" t="s">
        <v>32</v>
      </c>
      <c r="B49" s="23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4.4" thickBo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4.4" thickBot="1" x14ac:dyDescent="0.3">
      <c r="A51" s="9"/>
      <c r="B51" s="65" t="s">
        <v>37</v>
      </c>
      <c r="C51" s="66" t="s">
        <v>38</v>
      </c>
      <c r="D51" s="66" t="s">
        <v>39</v>
      </c>
      <c r="E51" s="67" t="s">
        <v>40</v>
      </c>
      <c r="F51" s="197"/>
      <c r="G51" s="197"/>
      <c r="I51" s="9"/>
      <c r="J51" s="9"/>
      <c r="K51" s="9"/>
      <c r="L51" s="9"/>
      <c r="M51" s="9"/>
      <c r="N51" s="9"/>
      <c r="O51" s="9"/>
    </row>
    <row r="52" spans="1:15" ht="13.8" x14ac:dyDescent="0.25">
      <c r="A52" s="9"/>
      <c r="B52" s="31" t="s">
        <v>41</v>
      </c>
      <c r="C52" s="142">
        <v>2</v>
      </c>
      <c r="D52" s="143">
        <v>1</v>
      </c>
      <c r="E52" s="235">
        <f>SUM(C52:D58)</f>
        <v>89</v>
      </c>
      <c r="F52" s="195"/>
      <c r="G52" s="195"/>
      <c r="I52" s="9"/>
      <c r="J52" s="9"/>
      <c r="K52" s="9"/>
      <c r="L52" s="9"/>
      <c r="M52" s="9"/>
      <c r="N52" s="9"/>
      <c r="O52" s="9"/>
    </row>
    <row r="53" spans="1:15" ht="13.8" x14ac:dyDescent="0.25">
      <c r="A53" s="9"/>
      <c r="B53" s="82" t="s">
        <v>42</v>
      </c>
      <c r="C53" s="144">
        <v>16</v>
      </c>
      <c r="D53" s="145">
        <v>1</v>
      </c>
      <c r="E53" s="236"/>
      <c r="F53" s="195"/>
      <c r="G53" s="195"/>
      <c r="I53" s="9"/>
      <c r="J53" s="9"/>
      <c r="K53" s="9"/>
      <c r="L53" s="9"/>
      <c r="M53" s="9"/>
      <c r="N53" s="9"/>
      <c r="O53" s="9"/>
    </row>
    <row r="54" spans="1:15" ht="13.8" x14ac:dyDescent="0.25">
      <c r="A54" s="9"/>
      <c r="B54" s="82" t="s">
        <v>43</v>
      </c>
      <c r="C54" s="144">
        <v>0</v>
      </c>
      <c r="D54" s="145">
        <v>1</v>
      </c>
      <c r="E54" s="236"/>
      <c r="F54" s="195"/>
      <c r="G54" s="195"/>
      <c r="I54" s="9"/>
      <c r="J54" s="9"/>
      <c r="K54" s="9"/>
      <c r="L54" s="9"/>
      <c r="M54" s="9"/>
      <c r="N54" s="9"/>
      <c r="O54" s="9"/>
    </row>
    <row r="55" spans="1:15" ht="13.8" x14ac:dyDescent="0.25">
      <c r="A55" s="9"/>
      <c r="B55" s="82" t="s">
        <v>44</v>
      </c>
      <c r="C55" s="144">
        <v>0</v>
      </c>
      <c r="D55" s="145">
        <v>1</v>
      </c>
      <c r="E55" s="236"/>
      <c r="F55" s="195"/>
      <c r="G55" s="195"/>
      <c r="I55" s="9"/>
      <c r="J55" s="9"/>
      <c r="K55" s="9"/>
      <c r="L55" s="9"/>
      <c r="M55" s="9"/>
      <c r="N55" s="9"/>
      <c r="O55" s="9"/>
    </row>
    <row r="56" spans="1:15" ht="13.8" x14ac:dyDescent="0.25">
      <c r="A56" s="9"/>
      <c r="B56" s="82" t="s">
        <v>45</v>
      </c>
      <c r="C56" s="144">
        <v>0</v>
      </c>
      <c r="D56" s="145">
        <v>1</v>
      </c>
      <c r="E56" s="236"/>
      <c r="F56" s="195"/>
      <c r="G56" s="195"/>
      <c r="I56" s="9"/>
      <c r="J56" s="9"/>
      <c r="K56" s="9"/>
      <c r="L56" s="9"/>
      <c r="M56" s="9"/>
      <c r="N56" s="9"/>
      <c r="O56" s="9"/>
    </row>
    <row r="57" spans="1:15" ht="13.8" x14ac:dyDescent="0.25">
      <c r="A57" s="9"/>
      <c r="B57" s="36" t="s">
        <v>46</v>
      </c>
      <c r="C57" s="145">
        <v>10</v>
      </c>
      <c r="D57" s="145">
        <v>0</v>
      </c>
      <c r="E57" s="237"/>
      <c r="F57" s="195"/>
      <c r="G57" s="195"/>
      <c r="I57" s="9"/>
      <c r="J57" s="9"/>
      <c r="K57" s="9"/>
      <c r="L57" s="9"/>
      <c r="M57" s="9"/>
      <c r="N57" s="9"/>
      <c r="O57" s="9"/>
    </row>
    <row r="58" spans="1:15" ht="14.4" thickBot="1" x14ac:dyDescent="0.3">
      <c r="A58" s="9"/>
      <c r="B58" s="33" t="s">
        <v>47</v>
      </c>
      <c r="C58" s="146">
        <v>51</v>
      </c>
      <c r="D58" s="146">
        <v>5</v>
      </c>
      <c r="E58" s="238"/>
      <c r="F58" s="195"/>
      <c r="G58" s="195"/>
      <c r="I58" s="9"/>
      <c r="J58" s="9"/>
      <c r="K58" s="9"/>
      <c r="L58" s="9"/>
      <c r="M58" s="9"/>
      <c r="N58" s="9"/>
      <c r="O58" s="9"/>
    </row>
    <row r="59" spans="1:15" ht="13.8" thickBot="1" x14ac:dyDescent="0.3"/>
    <row r="60" spans="1:15" ht="13.8" thickBot="1" x14ac:dyDescent="0.3">
      <c r="B60" s="65" t="s">
        <v>48</v>
      </c>
      <c r="C60" s="66" t="s">
        <v>37</v>
      </c>
      <c r="D60" s="68" t="s">
        <v>38</v>
      </c>
      <c r="E60" s="66" t="s">
        <v>39</v>
      </c>
      <c r="F60" s="197"/>
      <c r="G60" s="197"/>
    </row>
    <row r="61" spans="1:15" x14ac:dyDescent="0.25">
      <c r="B61" s="34" t="s">
        <v>49</v>
      </c>
      <c r="C61" s="52" t="s">
        <v>41</v>
      </c>
      <c r="D61" s="147">
        <v>1</v>
      </c>
      <c r="E61" s="148"/>
      <c r="F61" s="10"/>
      <c r="G61" s="10"/>
    </row>
    <row r="62" spans="1:15" x14ac:dyDescent="0.25">
      <c r="B62" s="35" t="s">
        <v>50</v>
      </c>
      <c r="C62" s="85" t="s">
        <v>41</v>
      </c>
      <c r="D62" s="149">
        <v>1</v>
      </c>
      <c r="E62" s="150"/>
      <c r="F62" s="10"/>
      <c r="G62" s="10"/>
    </row>
    <row r="63" spans="1:15" x14ac:dyDescent="0.25">
      <c r="B63" s="35" t="s">
        <v>51</v>
      </c>
      <c r="C63" s="85" t="s">
        <v>42</v>
      </c>
      <c r="D63" s="149">
        <v>16</v>
      </c>
      <c r="E63" s="150">
        <v>1</v>
      </c>
      <c r="F63" s="10"/>
      <c r="G63" s="10"/>
    </row>
    <row r="64" spans="1:15" x14ac:dyDescent="0.25">
      <c r="B64" s="35" t="s">
        <v>52</v>
      </c>
      <c r="C64" s="86" t="s">
        <v>46</v>
      </c>
      <c r="D64" s="149">
        <v>10</v>
      </c>
      <c r="E64" s="150">
        <v>0</v>
      </c>
      <c r="F64" s="10"/>
      <c r="G64" s="10"/>
    </row>
    <row r="65" spans="2:7" x14ac:dyDescent="0.25">
      <c r="B65" s="35" t="s">
        <v>53</v>
      </c>
      <c r="C65" s="53" t="s">
        <v>47</v>
      </c>
      <c r="D65" s="149">
        <v>4</v>
      </c>
      <c r="E65" s="150">
        <v>1</v>
      </c>
      <c r="F65" s="10"/>
      <c r="G65" s="10"/>
    </row>
    <row r="66" spans="2:7" x14ac:dyDescent="0.25">
      <c r="B66" s="35" t="s">
        <v>54</v>
      </c>
      <c r="C66" s="53" t="s">
        <v>47</v>
      </c>
      <c r="D66" s="149">
        <v>3</v>
      </c>
      <c r="E66" s="150"/>
      <c r="F66" s="10"/>
      <c r="G66" s="10"/>
    </row>
    <row r="67" spans="2:7" x14ac:dyDescent="0.25">
      <c r="B67" s="35" t="s">
        <v>55</v>
      </c>
      <c r="C67" s="53" t="s">
        <v>47</v>
      </c>
      <c r="D67" s="149">
        <v>19</v>
      </c>
      <c r="E67" s="150"/>
      <c r="F67" s="10"/>
      <c r="G67" s="10"/>
    </row>
    <row r="68" spans="2:7" x14ac:dyDescent="0.25">
      <c r="B68" s="36" t="s">
        <v>56</v>
      </c>
      <c r="C68" s="53" t="s">
        <v>41</v>
      </c>
      <c r="D68" s="151"/>
      <c r="E68" s="150">
        <v>1</v>
      </c>
      <c r="F68" s="10"/>
      <c r="G68" s="10"/>
    </row>
    <row r="69" spans="2:7" x14ac:dyDescent="0.25">
      <c r="B69" s="36" t="s">
        <v>57</v>
      </c>
      <c r="C69" s="53" t="s">
        <v>47</v>
      </c>
      <c r="D69" s="151">
        <v>3</v>
      </c>
      <c r="E69" s="150"/>
      <c r="F69" s="10"/>
      <c r="G69" s="10"/>
    </row>
    <row r="70" spans="2:7" x14ac:dyDescent="0.25">
      <c r="B70" s="36" t="s">
        <v>58</v>
      </c>
      <c r="C70" s="53" t="s">
        <v>47</v>
      </c>
      <c r="D70" s="151">
        <v>1</v>
      </c>
      <c r="E70" s="150"/>
      <c r="F70" s="10"/>
      <c r="G70" s="10"/>
    </row>
    <row r="71" spans="2:7" x14ac:dyDescent="0.25">
      <c r="B71" s="36" t="s">
        <v>59</v>
      </c>
      <c r="C71" s="53" t="s">
        <v>47</v>
      </c>
      <c r="D71" s="151">
        <v>8</v>
      </c>
      <c r="E71" s="150"/>
      <c r="F71" s="10"/>
      <c r="G71" s="10"/>
    </row>
    <row r="72" spans="2:7" x14ac:dyDescent="0.25">
      <c r="B72" s="36" t="s">
        <v>60</v>
      </c>
      <c r="C72" s="53" t="s">
        <v>43</v>
      </c>
      <c r="D72" s="151"/>
      <c r="E72" s="150">
        <v>1</v>
      </c>
      <c r="F72" s="10"/>
      <c r="G72" s="10"/>
    </row>
    <row r="73" spans="2:7" x14ac:dyDescent="0.25">
      <c r="B73" s="36" t="s">
        <v>61</v>
      </c>
      <c r="C73" s="53" t="s">
        <v>47</v>
      </c>
      <c r="D73" s="151">
        <v>2</v>
      </c>
      <c r="E73" s="150"/>
      <c r="F73" s="10"/>
      <c r="G73" s="10"/>
    </row>
    <row r="74" spans="2:7" x14ac:dyDescent="0.25">
      <c r="B74" s="36" t="s">
        <v>62</v>
      </c>
      <c r="C74" s="53" t="s">
        <v>47</v>
      </c>
      <c r="D74" s="151">
        <v>2</v>
      </c>
      <c r="E74" s="150"/>
      <c r="F74" s="10"/>
      <c r="G74" s="10"/>
    </row>
    <row r="75" spans="2:7" x14ac:dyDescent="0.25">
      <c r="B75" s="36" t="s">
        <v>63</v>
      </c>
      <c r="C75" s="53" t="s">
        <v>47</v>
      </c>
      <c r="D75" s="151">
        <v>2</v>
      </c>
      <c r="E75" s="150"/>
      <c r="F75" s="10"/>
      <c r="G75" s="10"/>
    </row>
    <row r="76" spans="2:7" x14ac:dyDescent="0.25">
      <c r="B76" s="36" t="s">
        <v>64</v>
      </c>
      <c r="C76" s="53" t="s">
        <v>47</v>
      </c>
      <c r="D76" s="151">
        <v>1</v>
      </c>
      <c r="E76" s="150"/>
      <c r="F76" s="10"/>
      <c r="G76" s="10"/>
    </row>
    <row r="77" spans="2:7" x14ac:dyDescent="0.25">
      <c r="B77" s="36" t="s">
        <v>65</v>
      </c>
      <c r="C77" s="53" t="s">
        <v>47</v>
      </c>
      <c r="D77" s="151">
        <v>1</v>
      </c>
      <c r="E77" s="150"/>
      <c r="F77" s="10"/>
      <c r="G77" s="10"/>
    </row>
    <row r="78" spans="2:7" x14ac:dyDescent="0.25">
      <c r="B78" s="36" t="s">
        <v>66</v>
      </c>
      <c r="C78" s="53" t="s">
        <v>47</v>
      </c>
      <c r="D78" s="151">
        <v>2</v>
      </c>
      <c r="E78" s="150"/>
      <c r="F78" s="10"/>
      <c r="G78" s="10"/>
    </row>
    <row r="79" spans="2:7" x14ac:dyDescent="0.25">
      <c r="B79" s="36" t="s">
        <v>67</v>
      </c>
      <c r="C79" s="53" t="s">
        <v>47</v>
      </c>
      <c r="D79" s="151">
        <v>1</v>
      </c>
      <c r="E79" s="150"/>
      <c r="F79" s="10"/>
      <c r="G79" s="10"/>
    </row>
    <row r="80" spans="2:7" x14ac:dyDescent="0.25">
      <c r="B80" s="36" t="s">
        <v>68</v>
      </c>
      <c r="C80" s="53" t="s">
        <v>47</v>
      </c>
      <c r="D80" s="151">
        <v>1</v>
      </c>
      <c r="E80" s="150"/>
      <c r="F80" s="10"/>
      <c r="G80" s="10"/>
    </row>
    <row r="81" spans="1:16" x14ac:dyDescent="0.25">
      <c r="B81" s="36" t="s">
        <v>69</v>
      </c>
      <c r="C81" s="53" t="s">
        <v>47</v>
      </c>
      <c r="D81" s="151">
        <v>1</v>
      </c>
      <c r="E81" s="150"/>
      <c r="F81" s="10"/>
      <c r="G81" s="10"/>
    </row>
    <row r="82" spans="1:16" x14ac:dyDescent="0.25">
      <c r="B82" s="36" t="s">
        <v>70</v>
      </c>
      <c r="C82" s="53" t="s">
        <v>45</v>
      </c>
      <c r="D82" s="151"/>
      <c r="E82" s="150">
        <v>1</v>
      </c>
      <c r="F82" s="10"/>
      <c r="G82" s="10"/>
    </row>
    <row r="83" spans="1:16" x14ac:dyDescent="0.25">
      <c r="B83" s="36" t="s">
        <v>71</v>
      </c>
      <c r="C83" s="53" t="s">
        <v>44</v>
      </c>
      <c r="D83" s="151"/>
      <c r="E83" s="150">
        <v>1</v>
      </c>
      <c r="F83" s="10"/>
      <c r="G83" s="10"/>
    </row>
    <row r="84" spans="1:16" x14ac:dyDescent="0.25">
      <c r="B84" s="36" t="s">
        <v>72</v>
      </c>
      <c r="C84" s="53" t="s">
        <v>47</v>
      </c>
      <c r="D84" s="151"/>
      <c r="E84" s="150">
        <v>1</v>
      </c>
      <c r="F84" s="10"/>
      <c r="G84" s="10"/>
    </row>
    <row r="85" spans="1:16" x14ac:dyDescent="0.25">
      <c r="B85" s="36" t="s">
        <v>73</v>
      </c>
      <c r="C85" s="53" t="s">
        <v>47</v>
      </c>
      <c r="D85" s="151"/>
      <c r="E85" s="150">
        <v>1</v>
      </c>
      <c r="F85" s="10"/>
      <c r="G85" s="10"/>
    </row>
    <row r="86" spans="1:16" x14ac:dyDescent="0.25">
      <c r="B86" s="36" t="s">
        <v>74</v>
      </c>
      <c r="C86" s="53" t="s">
        <v>47</v>
      </c>
      <c r="D86" s="151"/>
      <c r="E86" s="150">
        <v>1</v>
      </c>
      <c r="F86" s="10"/>
      <c r="G86" s="10"/>
    </row>
    <row r="87" spans="1:16" ht="13.8" thickBot="1" x14ac:dyDescent="0.3">
      <c r="B87" s="33" t="s">
        <v>75</v>
      </c>
      <c r="C87" s="45" t="s">
        <v>47</v>
      </c>
      <c r="D87" s="152"/>
      <c r="E87" s="153">
        <v>1</v>
      </c>
      <c r="F87" s="10"/>
      <c r="G87" s="10"/>
    </row>
    <row r="88" spans="1:16" x14ac:dyDescent="0.25">
      <c r="I88" s="11"/>
    </row>
    <row r="90" spans="1:16" ht="13.8" x14ac:dyDescent="0.25">
      <c r="A90" s="8" t="s">
        <v>76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ht="13.8" x14ac:dyDescent="0.25">
      <c r="A91" s="239" t="s">
        <v>32</v>
      </c>
      <c r="B91" s="23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ht="13.8" thickBot="1" x14ac:dyDescent="0.3"/>
    <row r="93" spans="1:16" ht="13.8" thickBot="1" x14ac:dyDescent="0.3">
      <c r="B93" s="65" t="s">
        <v>37</v>
      </c>
      <c r="C93" s="211" t="s">
        <v>38</v>
      </c>
      <c r="D93" s="211" t="s">
        <v>39</v>
      </c>
      <c r="E93" s="67" t="s">
        <v>40</v>
      </c>
      <c r="F93" s="197"/>
      <c r="G93" s="197"/>
    </row>
    <row r="94" spans="1:16" x14ac:dyDescent="0.25">
      <c r="B94" s="31" t="s">
        <v>77</v>
      </c>
      <c r="C94" s="142">
        <v>3</v>
      </c>
      <c r="D94" s="143">
        <v>1</v>
      </c>
      <c r="E94" s="240">
        <f>SUM(C94:D103)</f>
        <v>174</v>
      </c>
      <c r="F94" s="195"/>
      <c r="G94" s="195"/>
    </row>
    <row r="95" spans="1:16" x14ac:dyDescent="0.25">
      <c r="B95" s="82" t="s">
        <v>78</v>
      </c>
      <c r="C95" s="144">
        <v>20</v>
      </c>
      <c r="D95" s="145">
        <v>1</v>
      </c>
      <c r="E95" s="241"/>
      <c r="F95" s="195"/>
      <c r="G95" s="195"/>
    </row>
    <row r="96" spans="1:16" x14ac:dyDescent="0.25">
      <c r="B96" s="82" t="s">
        <v>46</v>
      </c>
      <c r="C96" s="144">
        <v>2</v>
      </c>
      <c r="D96" s="145">
        <v>1</v>
      </c>
      <c r="E96" s="241"/>
      <c r="F96" s="195"/>
      <c r="G96" s="195"/>
    </row>
    <row r="97" spans="2:7" x14ac:dyDescent="0.25">
      <c r="B97" s="82" t="s">
        <v>41</v>
      </c>
      <c r="C97" s="144">
        <v>7</v>
      </c>
      <c r="D97" s="145">
        <v>1</v>
      </c>
      <c r="E97" s="241"/>
      <c r="F97" s="195"/>
      <c r="G97" s="195"/>
    </row>
    <row r="98" spans="2:7" x14ac:dyDescent="0.25">
      <c r="B98" s="82" t="s">
        <v>79</v>
      </c>
      <c r="C98" s="144">
        <v>2</v>
      </c>
      <c r="D98" s="145">
        <v>1</v>
      </c>
      <c r="E98" s="241"/>
      <c r="F98" s="195"/>
      <c r="G98" s="195"/>
    </row>
    <row r="99" spans="2:7" x14ac:dyDescent="0.25">
      <c r="B99" s="82" t="s">
        <v>80</v>
      </c>
      <c r="C99" s="144">
        <v>1</v>
      </c>
      <c r="D99" s="145"/>
      <c r="E99" s="241"/>
      <c r="F99" s="195"/>
      <c r="G99" s="195"/>
    </row>
    <row r="100" spans="2:7" x14ac:dyDescent="0.25">
      <c r="B100" s="82" t="s">
        <v>43</v>
      </c>
      <c r="C100" s="144">
        <v>2</v>
      </c>
      <c r="D100" s="145">
        <v>2</v>
      </c>
      <c r="E100" s="241"/>
      <c r="F100" s="195"/>
      <c r="G100" s="195"/>
    </row>
    <row r="101" spans="2:7" x14ac:dyDescent="0.25">
      <c r="B101" s="82" t="s">
        <v>42</v>
      </c>
      <c r="C101" s="144">
        <v>57</v>
      </c>
      <c r="D101" s="145">
        <v>2</v>
      </c>
      <c r="E101" s="241"/>
      <c r="F101" s="195"/>
      <c r="G101" s="195"/>
    </row>
    <row r="102" spans="2:7" x14ac:dyDescent="0.25">
      <c r="B102" s="36" t="s">
        <v>81</v>
      </c>
      <c r="C102" s="145">
        <v>1</v>
      </c>
      <c r="D102" s="145"/>
      <c r="E102" s="241"/>
      <c r="F102" s="195"/>
      <c r="G102" s="195"/>
    </row>
    <row r="103" spans="2:7" ht="13.8" thickBot="1" x14ac:dyDescent="0.3">
      <c r="B103" s="33" t="s">
        <v>47</v>
      </c>
      <c r="C103" s="154">
        <v>55</v>
      </c>
      <c r="D103" s="146">
        <v>15</v>
      </c>
      <c r="E103" s="242"/>
      <c r="F103" s="195"/>
      <c r="G103" s="195"/>
    </row>
    <row r="104" spans="2:7" ht="13.8" thickBot="1" x14ac:dyDescent="0.3"/>
    <row r="105" spans="2:7" ht="13.8" thickBot="1" x14ac:dyDescent="0.3">
      <c r="B105" s="65" t="s">
        <v>48</v>
      </c>
      <c r="C105" s="66" t="s">
        <v>37</v>
      </c>
      <c r="D105" s="68" t="s">
        <v>38</v>
      </c>
      <c r="E105" s="66" t="s">
        <v>39</v>
      </c>
      <c r="F105" s="197"/>
      <c r="G105" s="197"/>
    </row>
    <row r="106" spans="2:7" x14ac:dyDescent="0.25">
      <c r="B106" s="212" t="s">
        <v>82</v>
      </c>
      <c r="C106" s="87" t="s">
        <v>77</v>
      </c>
      <c r="D106" s="147">
        <v>3</v>
      </c>
      <c r="E106" s="155"/>
      <c r="F106" s="10"/>
      <c r="G106" s="10"/>
    </row>
    <row r="107" spans="2:7" x14ac:dyDescent="0.25">
      <c r="B107" s="213" t="s">
        <v>83</v>
      </c>
      <c r="C107" s="88" t="s">
        <v>78</v>
      </c>
      <c r="D107" s="156">
        <v>6</v>
      </c>
      <c r="E107" s="157"/>
      <c r="F107" s="10"/>
      <c r="G107" s="10"/>
    </row>
    <row r="108" spans="2:7" x14ac:dyDescent="0.25">
      <c r="B108" s="214" t="s">
        <v>84</v>
      </c>
      <c r="C108" s="89" t="s">
        <v>78</v>
      </c>
      <c r="D108" s="149">
        <v>2</v>
      </c>
      <c r="E108" s="157"/>
      <c r="F108" s="10"/>
      <c r="G108" s="10"/>
    </row>
    <row r="109" spans="2:7" x14ac:dyDescent="0.25">
      <c r="B109" s="214" t="s">
        <v>85</v>
      </c>
      <c r="C109" s="89" t="s">
        <v>78</v>
      </c>
      <c r="D109" s="149">
        <v>1</v>
      </c>
      <c r="E109" s="157"/>
      <c r="F109" s="10"/>
      <c r="G109" s="10"/>
    </row>
    <row r="110" spans="2:7" x14ac:dyDescent="0.25">
      <c r="B110" s="214" t="s">
        <v>86</v>
      </c>
      <c r="C110" s="89" t="s">
        <v>78</v>
      </c>
      <c r="D110" s="149">
        <v>2</v>
      </c>
      <c r="E110" s="157"/>
      <c r="F110" s="10"/>
      <c r="G110" s="10"/>
    </row>
    <row r="111" spans="2:7" x14ac:dyDescent="0.25">
      <c r="B111" s="214" t="s">
        <v>87</v>
      </c>
      <c r="C111" s="89" t="s">
        <v>78</v>
      </c>
      <c r="D111" s="149">
        <v>1</v>
      </c>
      <c r="E111" s="157"/>
      <c r="F111" s="10"/>
      <c r="G111" s="10"/>
    </row>
    <row r="112" spans="2:7" x14ac:dyDescent="0.25">
      <c r="B112" s="214" t="s">
        <v>88</v>
      </c>
      <c r="C112" s="89" t="s">
        <v>41</v>
      </c>
      <c r="D112" s="149">
        <v>1</v>
      </c>
      <c r="E112" s="157"/>
      <c r="F112" s="10"/>
      <c r="G112" s="10"/>
    </row>
    <row r="113" spans="2:7" x14ac:dyDescent="0.25">
      <c r="B113" s="214" t="s">
        <v>89</v>
      </c>
      <c r="C113" s="89" t="s">
        <v>41</v>
      </c>
      <c r="D113" s="149">
        <v>2</v>
      </c>
      <c r="E113" s="157"/>
      <c r="F113" s="10"/>
      <c r="G113" s="10"/>
    </row>
    <row r="114" spans="2:7" x14ac:dyDescent="0.25">
      <c r="B114" s="214" t="s">
        <v>90</v>
      </c>
      <c r="C114" s="89" t="s">
        <v>47</v>
      </c>
      <c r="D114" s="149">
        <v>1</v>
      </c>
      <c r="E114" s="157"/>
      <c r="F114" s="10"/>
      <c r="G114" s="10"/>
    </row>
    <row r="115" spans="2:7" x14ac:dyDescent="0.25">
      <c r="B115" s="214" t="s">
        <v>64</v>
      </c>
      <c r="C115" s="89" t="s">
        <v>47</v>
      </c>
      <c r="D115" s="149">
        <v>1</v>
      </c>
      <c r="E115" s="157"/>
      <c r="F115" s="10"/>
      <c r="G115" s="10"/>
    </row>
    <row r="116" spans="2:7" x14ac:dyDescent="0.25">
      <c r="B116" s="214" t="s">
        <v>69</v>
      </c>
      <c r="C116" s="89" t="s">
        <v>47</v>
      </c>
      <c r="D116" s="149">
        <v>1</v>
      </c>
      <c r="E116" s="157"/>
      <c r="F116" s="10"/>
      <c r="G116" s="10"/>
    </row>
    <row r="117" spans="2:7" x14ac:dyDescent="0.25">
      <c r="B117" s="214" t="s">
        <v>91</v>
      </c>
      <c r="C117" s="89" t="s">
        <v>41</v>
      </c>
      <c r="D117" s="149">
        <v>2</v>
      </c>
      <c r="E117" s="157"/>
      <c r="F117" s="10"/>
      <c r="G117" s="10"/>
    </row>
    <row r="118" spans="2:7" x14ac:dyDescent="0.25">
      <c r="B118" s="214" t="s">
        <v>92</v>
      </c>
      <c r="C118" s="89" t="s">
        <v>41</v>
      </c>
      <c r="D118" s="149">
        <v>1</v>
      </c>
      <c r="E118" s="157"/>
      <c r="F118" s="10"/>
      <c r="G118" s="10"/>
    </row>
    <row r="119" spans="2:7" x14ac:dyDescent="0.25">
      <c r="B119" s="214" t="s">
        <v>93</v>
      </c>
      <c r="C119" s="89" t="s">
        <v>78</v>
      </c>
      <c r="D119" s="149">
        <v>2</v>
      </c>
      <c r="E119" s="157"/>
      <c r="F119" s="10"/>
      <c r="G119" s="10"/>
    </row>
    <row r="120" spans="2:7" x14ac:dyDescent="0.25">
      <c r="B120" s="214" t="s">
        <v>94</v>
      </c>
      <c r="C120" s="89" t="s">
        <v>43</v>
      </c>
      <c r="D120" s="149">
        <v>2</v>
      </c>
      <c r="E120" s="157"/>
      <c r="F120" s="10"/>
      <c r="G120" s="10"/>
    </row>
    <row r="121" spans="2:7" x14ac:dyDescent="0.25">
      <c r="B121" s="214" t="s">
        <v>95</v>
      </c>
      <c r="C121" s="89" t="s">
        <v>43</v>
      </c>
      <c r="D121" s="149"/>
      <c r="E121" s="157">
        <v>1</v>
      </c>
      <c r="F121" s="10"/>
      <c r="G121" s="10"/>
    </row>
    <row r="122" spans="2:7" x14ac:dyDescent="0.25">
      <c r="B122" s="214" t="s">
        <v>96</v>
      </c>
      <c r="C122" s="89" t="s">
        <v>46</v>
      </c>
      <c r="D122" s="149">
        <v>1</v>
      </c>
      <c r="E122" s="157">
        <v>1</v>
      </c>
      <c r="F122" s="10"/>
      <c r="G122" s="10"/>
    </row>
    <row r="123" spans="2:7" x14ac:dyDescent="0.25">
      <c r="B123" s="214" t="s">
        <v>52</v>
      </c>
      <c r="C123" s="89" t="s">
        <v>46</v>
      </c>
      <c r="D123" s="149">
        <v>1</v>
      </c>
      <c r="E123" s="157"/>
      <c r="F123" s="10"/>
      <c r="G123" s="10"/>
    </row>
    <row r="124" spans="2:7" x14ac:dyDescent="0.25">
      <c r="B124" s="214" t="s">
        <v>97</v>
      </c>
      <c r="C124" s="89" t="s">
        <v>47</v>
      </c>
      <c r="D124" s="149">
        <v>1</v>
      </c>
      <c r="E124" s="157"/>
      <c r="F124" s="10"/>
      <c r="G124" s="10"/>
    </row>
    <row r="125" spans="2:7" ht="20.399999999999999" x14ac:dyDescent="0.25">
      <c r="B125" s="215" t="s">
        <v>98</v>
      </c>
      <c r="C125" s="89" t="s">
        <v>47</v>
      </c>
      <c r="D125" s="158"/>
      <c r="E125" s="159">
        <v>1</v>
      </c>
      <c r="F125" s="10"/>
      <c r="G125" s="10"/>
    </row>
    <row r="126" spans="2:7" x14ac:dyDescent="0.25">
      <c r="B126" s="215" t="s">
        <v>53</v>
      </c>
      <c r="C126" s="89" t="s">
        <v>47</v>
      </c>
      <c r="D126" s="158"/>
      <c r="E126" s="159">
        <v>1</v>
      </c>
      <c r="F126" s="10"/>
      <c r="G126" s="10"/>
    </row>
    <row r="127" spans="2:7" x14ac:dyDescent="0.25">
      <c r="B127" s="215" t="s">
        <v>72</v>
      </c>
      <c r="C127" s="89" t="s">
        <v>47</v>
      </c>
      <c r="D127" s="158"/>
      <c r="E127" s="159">
        <v>1</v>
      </c>
      <c r="F127" s="10"/>
      <c r="G127" s="10"/>
    </row>
    <row r="128" spans="2:7" x14ac:dyDescent="0.25">
      <c r="B128" s="215" t="s">
        <v>99</v>
      </c>
      <c r="C128" s="89" t="s">
        <v>47</v>
      </c>
      <c r="D128" s="158"/>
      <c r="E128" s="159">
        <v>1</v>
      </c>
      <c r="F128" s="10"/>
      <c r="G128" s="10"/>
    </row>
    <row r="129" spans="2:7" x14ac:dyDescent="0.25">
      <c r="B129" s="215" t="s">
        <v>100</v>
      </c>
      <c r="C129" s="89" t="s">
        <v>47</v>
      </c>
      <c r="D129" s="158"/>
      <c r="E129" s="159">
        <v>1</v>
      </c>
      <c r="F129" s="10"/>
      <c r="G129" s="10"/>
    </row>
    <row r="130" spans="2:7" x14ac:dyDescent="0.25">
      <c r="B130" s="215" t="s">
        <v>73</v>
      </c>
      <c r="C130" s="89" t="s">
        <v>47</v>
      </c>
      <c r="D130" s="158"/>
      <c r="E130" s="159">
        <v>1</v>
      </c>
      <c r="F130" s="10"/>
      <c r="G130" s="10"/>
    </row>
    <row r="131" spans="2:7" x14ac:dyDescent="0.25">
      <c r="B131" s="215" t="s">
        <v>101</v>
      </c>
      <c r="C131" s="89" t="s">
        <v>78</v>
      </c>
      <c r="D131" s="158"/>
      <c r="E131" s="159">
        <v>1</v>
      </c>
      <c r="F131" s="10"/>
      <c r="G131" s="10"/>
    </row>
    <row r="132" spans="2:7" x14ac:dyDescent="0.25">
      <c r="B132" s="215" t="s">
        <v>102</v>
      </c>
      <c r="C132" s="89" t="s">
        <v>47</v>
      </c>
      <c r="D132" s="158"/>
      <c r="E132" s="159">
        <v>2</v>
      </c>
      <c r="F132" s="10"/>
      <c r="G132" s="10"/>
    </row>
    <row r="133" spans="2:7" x14ac:dyDescent="0.25">
      <c r="B133" s="215" t="s">
        <v>103</v>
      </c>
      <c r="C133" s="89" t="s">
        <v>47</v>
      </c>
      <c r="D133" s="158"/>
      <c r="E133" s="159">
        <v>7</v>
      </c>
      <c r="F133" s="10"/>
      <c r="G133" s="10"/>
    </row>
    <row r="134" spans="2:7" x14ac:dyDescent="0.25">
      <c r="B134" s="215" t="s">
        <v>104</v>
      </c>
      <c r="C134" s="89" t="s">
        <v>43</v>
      </c>
      <c r="D134" s="158"/>
      <c r="E134" s="159">
        <v>1</v>
      </c>
      <c r="F134" s="10"/>
      <c r="G134" s="10"/>
    </row>
    <row r="135" spans="2:7" x14ac:dyDescent="0.25">
      <c r="B135" s="215" t="s">
        <v>105</v>
      </c>
      <c r="C135" s="90" t="s">
        <v>77</v>
      </c>
      <c r="D135" s="158"/>
      <c r="E135" s="159">
        <v>1</v>
      </c>
      <c r="F135" s="10"/>
      <c r="G135" s="10"/>
    </row>
    <row r="136" spans="2:7" x14ac:dyDescent="0.25">
      <c r="B136" s="215" t="s">
        <v>106</v>
      </c>
      <c r="C136" s="90" t="s">
        <v>107</v>
      </c>
      <c r="D136" s="158">
        <v>1</v>
      </c>
      <c r="E136" s="157"/>
      <c r="F136" s="10"/>
      <c r="G136" s="10"/>
    </row>
    <row r="137" spans="2:7" x14ac:dyDescent="0.25">
      <c r="B137" s="215" t="s">
        <v>108</v>
      </c>
      <c r="C137" s="90" t="s">
        <v>78</v>
      </c>
      <c r="D137" s="158">
        <v>3</v>
      </c>
      <c r="E137" s="157"/>
      <c r="F137" s="10"/>
      <c r="G137" s="10"/>
    </row>
    <row r="138" spans="2:7" x14ac:dyDescent="0.25">
      <c r="B138" s="215" t="s">
        <v>109</v>
      </c>
      <c r="C138" s="90" t="s">
        <v>78</v>
      </c>
      <c r="D138" s="158">
        <v>1</v>
      </c>
      <c r="E138" s="157"/>
      <c r="F138" s="10"/>
      <c r="G138" s="10"/>
    </row>
    <row r="139" spans="2:7" x14ac:dyDescent="0.25">
      <c r="B139" s="215" t="s">
        <v>110</v>
      </c>
      <c r="C139" s="90" t="s">
        <v>78</v>
      </c>
      <c r="D139" s="158">
        <v>1</v>
      </c>
      <c r="E139" s="157"/>
      <c r="F139" s="10"/>
      <c r="G139" s="10"/>
    </row>
    <row r="140" spans="2:7" x14ac:dyDescent="0.25">
      <c r="B140" s="215" t="s">
        <v>111</v>
      </c>
      <c r="C140" s="90" t="s">
        <v>78</v>
      </c>
      <c r="D140" s="158">
        <v>1</v>
      </c>
      <c r="E140" s="157"/>
      <c r="F140" s="10"/>
      <c r="G140" s="10"/>
    </row>
    <row r="141" spans="2:7" x14ac:dyDescent="0.25">
      <c r="B141" s="215" t="s">
        <v>112</v>
      </c>
      <c r="C141" s="90" t="s">
        <v>79</v>
      </c>
      <c r="D141" s="158">
        <v>1</v>
      </c>
      <c r="E141" s="157"/>
      <c r="F141" s="10"/>
      <c r="G141" s="10"/>
    </row>
    <row r="142" spans="2:7" x14ac:dyDescent="0.25">
      <c r="B142" s="215" t="s">
        <v>113</v>
      </c>
      <c r="C142" s="90" t="s">
        <v>79</v>
      </c>
      <c r="D142" s="158"/>
      <c r="E142" s="157">
        <v>1</v>
      </c>
      <c r="F142" s="10"/>
      <c r="G142" s="10"/>
    </row>
    <row r="143" spans="2:7" x14ac:dyDescent="0.25">
      <c r="B143" s="215" t="s">
        <v>114</v>
      </c>
      <c r="C143" s="90" t="s">
        <v>79</v>
      </c>
      <c r="D143" s="158"/>
      <c r="E143" s="157">
        <v>1</v>
      </c>
      <c r="F143" s="10"/>
      <c r="G143" s="10"/>
    </row>
    <row r="144" spans="2:7" x14ac:dyDescent="0.25">
      <c r="B144" s="215" t="s">
        <v>115</v>
      </c>
      <c r="C144" s="90" t="s">
        <v>116</v>
      </c>
      <c r="D144" s="158">
        <v>1</v>
      </c>
      <c r="E144" s="157"/>
      <c r="F144" s="10"/>
      <c r="G144" s="10"/>
    </row>
    <row r="145" spans="2:7" x14ac:dyDescent="0.25">
      <c r="B145" s="215" t="s">
        <v>51</v>
      </c>
      <c r="C145" s="90" t="s">
        <v>42</v>
      </c>
      <c r="D145" s="158">
        <v>51</v>
      </c>
      <c r="E145" s="157">
        <v>1</v>
      </c>
      <c r="F145" s="10"/>
      <c r="G145" s="10"/>
    </row>
    <row r="146" spans="2:7" x14ac:dyDescent="0.25">
      <c r="B146" s="215" t="s">
        <v>117</v>
      </c>
      <c r="C146" s="90" t="s">
        <v>42</v>
      </c>
      <c r="D146" s="158">
        <v>6</v>
      </c>
      <c r="E146" s="157">
        <v>1</v>
      </c>
      <c r="F146" s="10"/>
      <c r="G146" s="10"/>
    </row>
    <row r="147" spans="2:7" x14ac:dyDescent="0.25">
      <c r="B147" s="215" t="s">
        <v>118</v>
      </c>
      <c r="C147" s="90" t="s">
        <v>41</v>
      </c>
      <c r="D147" s="158">
        <v>1</v>
      </c>
      <c r="E147" s="157"/>
      <c r="F147" s="10"/>
      <c r="G147" s="10"/>
    </row>
    <row r="148" spans="2:7" x14ac:dyDescent="0.25">
      <c r="B148" s="215" t="s">
        <v>56</v>
      </c>
      <c r="C148" s="90" t="s">
        <v>41</v>
      </c>
      <c r="D148" s="158"/>
      <c r="E148" s="157">
        <v>1</v>
      </c>
      <c r="F148" s="10"/>
      <c r="G148" s="10"/>
    </row>
    <row r="149" spans="2:7" ht="20.399999999999999" x14ac:dyDescent="0.25">
      <c r="B149" s="215" t="s">
        <v>119</v>
      </c>
      <c r="C149" s="198" t="s">
        <v>47</v>
      </c>
      <c r="D149" s="158">
        <v>1</v>
      </c>
      <c r="E149" s="157"/>
      <c r="F149" s="10"/>
      <c r="G149" s="10"/>
    </row>
    <row r="150" spans="2:7" ht="20.399999999999999" x14ac:dyDescent="0.25">
      <c r="B150" s="215" t="s">
        <v>119</v>
      </c>
      <c r="C150" s="198" t="s">
        <v>47</v>
      </c>
      <c r="D150" s="158">
        <v>2</v>
      </c>
      <c r="E150" s="157"/>
      <c r="F150" s="10"/>
      <c r="G150" s="10"/>
    </row>
    <row r="151" spans="2:7" ht="20.399999999999999" x14ac:dyDescent="0.25">
      <c r="B151" s="215" t="s">
        <v>119</v>
      </c>
      <c r="C151" s="198" t="s">
        <v>47</v>
      </c>
      <c r="D151" s="158">
        <v>8</v>
      </c>
      <c r="E151" s="157"/>
      <c r="F151" s="10"/>
      <c r="G151" s="10"/>
    </row>
    <row r="152" spans="2:7" ht="20.399999999999999" x14ac:dyDescent="0.25">
      <c r="B152" s="215" t="s">
        <v>119</v>
      </c>
      <c r="C152" s="198" t="s">
        <v>47</v>
      </c>
      <c r="D152" s="158">
        <v>7</v>
      </c>
      <c r="E152" s="157"/>
      <c r="F152" s="10"/>
      <c r="G152" s="10"/>
    </row>
    <row r="153" spans="2:7" ht="20.399999999999999" x14ac:dyDescent="0.25">
      <c r="B153" s="215" t="s">
        <v>119</v>
      </c>
      <c r="C153" s="198" t="s">
        <v>47</v>
      </c>
      <c r="D153" s="158">
        <v>5</v>
      </c>
      <c r="E153" s="157"/>
      <c r="F153" s="10"/>
      <c r="G153" s="10"/>
    </row>
    <row r="154" spans="2:7" ht="20.399999999999999" x14ac:dyDescent="0.25">
      <c r="B154" s="215" t="s">
        <v>119</v>
      </c>
      <c r="C154" s="198" t="s">
        <v>47</v>
      </c>
      <c r="D154" s="158">
        <v>2</v>
      </c>
      <c r="E154" s="157"/>
      <c r="F154" s="10"/>
      <c r="G154" s="10"/>
    </row>
    <row r="155" spans="2:7" ht="20.399999999999999" x14ac:dyDescent="0.25">
      <c r="B155" s="215" t="s">
        <v>119</v>
      </c>
      <c r="C155" s="198" t="s">
        <v>47</v>
      </c>
      <c r="D155" s="158">
        <v>1</v>
      </c>
      <c r="E155" s="157"/>
      <c r="F155" s="10"/>
      <c r="G155" s="10"/>
    </row>
    <row r="156" spans="2:7" ht="20.399999999999999" x14ac:dyDescent="0.25">
      <c r="B156" s="215" t="s">
        <v>119</v>
      </c>
      <c r="C156" s="198" t="s">
        <v>47</v>
      </c>
      <c r="D156" s="158">
        <v>1</v>
      </c>
      <c r="E156" s="157"/>
      <c r="F156" s="10"/>
      <c r="G156" s="10"/>
    </row>
    <row r="157" spans="2:7" ht="28.5" customHeight="1" thickBot="1" x14ac:dyDescent="0.3">
      <c r="B157" s="216" t="s">
        <v>119</v>
      </c>
      <c r="C157" s="199" t="s">
        <v>47</v>
      </c>
      <c r="D157" s="160">
        <v>24</v>
      </c>
      <c r="E157" s="161"/>
      <c r="F157" s="10"/>
      <c r="G157" s="10"/>
    </row>
  </sheetData>
  <sheetProtection algorithmName="SHA-512" hashValue="5QtLS6X5SdMe1XlKOPSCdfL0/U/d9SUbNwgPoEdc4oJ9QMlt1acD+P+TBN9pDiURiLvs0Z3ipZsNQNGiS1av+Q==" saltValue="LjkEGY0IVQbstppUCJ3/lg==" spinCount="100000" sheet="1" objects="1" scenarios="1"/>
  <mergeCells count="16">
    <mergeCell ref="E52:E58"/>
    <mergeCell ref="B24:J24"/>
    <mergeCell ref="A91:B91"/>
    <mergeCell ref="E94:E103"/>
    <mergeCell ref="A9:H9"/>
    <mergeCell ref="A10:B10"/>
    <mergeCell ref="F10:I10"/>
    <mergeCell ref="A49:B49"/>
    <mergeCell ref="B25:B26"/>
    <mergeCell ref="C25:D25"/>
    <mergeCell ref="E25:G25"/>
    <mergeCell ref="H25:J25"/>
    <mergeCell ref="C29:D29"/>
    <mergeCell ref="E29:G29"/>
    <mergeCell ref="H29:J2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05D9-C018-49AC-8485-FADC82711F88}">
  <dimension ref="A9:X114"/>
  <sheetViews>
    <sheetView zoomScale="90" zoomScaleNormal="90" zoomScalePageLayoutView="125" workbookViewId="0">
      <selection activeCell="B13" sqref="B13"/>
    </sheetView>
  </sheetViews>
  <sheetFormatPr baseColWidth="10" defaultColWidth="10.88671875" defaultRowHeight="13.2" x14ac:dyDescent="0.25"/>
  <cols>
    <col min="1" max="1" width="5.44140625" style="4" customWidth="1"/>
    <col min="2" max="2" width="36" style="4" customWidth="1"/>
    <col min="3" max="3" width="13" style="4" customWidth="1"/>
    <col min="4" max="4" width="18.5546875" style="4" customWidth="1"/>
    <col min="5" max="5" width="18.33203125" style="4" customWidth="1"/>
    <col min="6" max="6" width="13.44140625" style="4" customWidth="1"/>
    <col min="7" max="7" width="14.44140625" style="4" customWidth="1"/>
    <col min="8" max="8" width="15" style="4" customWidth="1"/>
    <col min="9" max="9" width="13.33203125" style="4" customWidth="1"/>
    <col min="10" max="10" width="15.88671875" style="4" customWidth="1"/>
    <col min="11" max="11" width="9.44140625" style="4" customWidth="1"/>
    <col min="12" max="12" width="10.33203125" style="4" customWidth="1"/>
    <col min="13" max="13" width="10.88671875" style="4"/>
    <col min="14" max="14" width="7.88671875" style="4" customWidth="1"/>
    <col min="15" max="15" width="2.88671875" style="4" customWidth="1"/>
    <col min="16" max="16384" width="10.88671875" style="4"/>
  </cols>
  <sheetData>
    <row r="9" spans="1:24" ht="17.399999999999999" x14ac:dyDescent="0.3">
      <c r="A9" s="232" t="s">
        <v>198</v>
      </c>
      <c r="B9" s="232"/>
      <c r="C9" s="232"/>
      <c r="D9" s="232"/>
      <c r="E9" s="232"/>
      <c r="F9" s="232"/>
      <c r="G9" s="232"/>
      <c r="H9" s="2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1:24" ht="17.399999999999999" x14ac:dyDescent="0.3">
      <c r="A10" s="239" t="s">
        <v>120</v>
      </c>
      <c r="B10" s="239"/>
      <c r="C10" s="2"/>
      <c r="D10" s="2"/>
      <c r="E10" s="2"/>
      <c r="F10" s="243"/>
      <c r="G10" s="243"/>
      <c r="H10" s="243"/>
      <c r="I10" s="243"/>
      <c r="N10" s="2"/>
      <c r="O10" s="2"/>
      <c r="P10" s="2"/>
      <c r="T10" s="12"/>
      <c r="U10" s="5"/>
      <c r="V10" s="5"/>
      <c r="W10" s="5"/>
      <c r="X10" s="5"/>
    </row>
    <row r="11" spans="1:24" x14ac:dyDescent="0.25">
      <c r="T11" s="11"/>
    </row>
    <row r="12" spans="1:24" ht="13.8" thickBot="1" x14ac:dyDescent="0.3">
      <c r="B12" s="228" t="s">
        <v>3</v>
      </c>
      <c r="C12" s="244"/>
      <c r="D12" s="244"/>
      <c r="E12" s="244"/>
      <c r="T12" s="11"/>
    </row>
    <row r="13" spans="1:24" ht="13.8" thickBot="1" x14ac:dyDescent="0.3">
      <c r="B13" s="72" t="s">
        <v>121</v>
      </c>
      <c r="C13" s="79" t="s">
        <v>20</v>
      </c>
      <c r="D13" s="80" t="s">
        <v>21</v>
      </c>
      <c r="E13" s="24" t="s">
        <v>21</v>
      </c>
      <c r="F13" s="24"/>
      <c r="G13" s="24"/>
      <c r="H13" s="15"/>
      <c r="I13" s="15"/>
      <c r="J13" s="13"/>
      <c r="K13" s="14"/>
      <c r="U13" s="11"/>
    </row>
    <row r="14" spans="1:24" x14ac:dyDescent="0.25">
      <c r="B14" s="16" t="s">
        <v>5</v>
      </c>
      <c r="C14" s="100">
        <v>28</v>
      </c>
      <c r="D14" s="101">
        <v>2</v>
      </c>
      <c r="E14" s="193"/>
      <c r="F14" s="193"/>
      <c r="G14" s="193"/>
      <c r="H14" s="193"/>
      <c r="I14" s="193"/>
      <c r="J14" s="195"/>
      <c r="K14" s="195"/>
      <c r="U14" s="11"/>
    </row>
    <row r="15" spans="1:24" ht="13.8" thickBot="1" x14ac:dyDescent="0.3">
      <c r="B15" s="17" t="s">
        <v>6</v>
      </c>
      <c r="C15" s="102">
        <v>37</v>
      </c>
      <c r="D15" s="103">
        <v>0</v>
      </c>
      <c r="E15" s="193"/>
      <c r="F15" s="193"/>
      <c r="G15" s="193"/>
      <c r="H15" s="193"/>
      <c r="I15" s="193"/>
      <c r="J15" s="195"/>
      <c r="K15" s="195"/>
      <c r="U15" s="11"/>
    </row>
    <row r="16" spans="1:24" ht="13.8" thickBot="1" x14ac:dyDescent="0.3">
      <c r="B16" s="64" t="s">
        <v>29</v>
      </c>
      <c r="C16" s="81">
        <f>C14+C15+E14+F14+G14</f>
        <v>65</v>
      </c>
      <c r="D16" s="81">
        <f>D14+D15+F14+G14+H14</f>
        <v>2</v>
      </c>
      <c r="E16" s="195"/>
      <c r="F16" s="195"/>
      <c r="G16" s="195"/>
      <c r="H16" s="195"/>
      <c r="I16" s="195"/>
      <c r="U16" s="11"/>
    </row>
    <row r="17" spans="2:20" x14ac:dyDescent="0.25">
      <c r="B17" s="18"/>
      <c r="C17" s="19"/>
      <c r="D17" s="19"/>
      <c r="E17" s="195"/>
      <c r="F17" s="195"/>
      <c r="G17" s="195"/>
      <c r="H17" s="195"/>
      <c r="T17" s="11"/>
    </row>
    <row r="18" spans="2:20" x14ac:dyDescent="0.25">
      <c r="B18" s="18"/>
      <c r="C18" s="19"/>
      <c r="D18" s="19"/>
      <c r="E18" s="195"/>
      <c r="F18" s="195"/>
      <c r="G18" s="195"/>
      <c r="H18" s="195"/>
      <c r="T18" s="11"/>
    </row>
    <row r="19" spans="2:20" x14ac:dyDescent="0.25">
      <c r="B19" s="18"/>
      <c r="C19" s="19"/>
      <c r="D19" s="19"/>
      <c r="E19" s="195"/>
      <c r="F19" s="195"/>
      <c r="G19" s="195"/>
      <c r="H19" s="195"/>
      <c r="T19" s="11"/>
    </row>
    <row r="20" spans="2:20" x14ac:dyDescent="0.25">
      <c r="B20" s="18"/>
      <c r="C20" s="19"/>
      <c r="D20" s="19"/>
      <c r="E20" s="195"/>
      <c r="F20" s="195"/>
      <c r="G20" s="195"/>
      <c r="H20" s="195"/>
      <c r="T20" s="11"/>
    </row>
    <row r="21" spans="2:20" x14ac:dyDescent="0.25">
      <c r="B21" s="18"/>
      <c r="C21" s="19"/>
      <c r="D21" s="19"/>
      <c r="E21" s="195"/>
      <c r="F21" s="195"/>
      <c r="G21" s="195"/>
      <c r="H21" s="195"/>
      <c r="T21" s="11"/>
    </row>
    <row r="22" spans="2:20" x14ac:dyDescent="0.25">
      <c r="B22" s="18"/>
      <c r="C22" s="19"/>
      <c r="D22" s="19"/>
      <c r="E22" s="195"/>
      <c r="F22" s="195"/>
      <c r="G22" s="195"/>
      <c r="H22" s="195"/>
      <c r="T22" s="11"/>
    </row>
    <row r="23" spans="2:20" x14ac:dyDescent="0.25">
      <c r="B23" s="18"/>
      <c r="C23" s="19"/>
      <c r="D23" s="19"/>
      <c r="E23" s="195"/>
      <c r="F23" s="195"/>
      <c r="G23" s="195"/>
      <c r="H23" s="195"/>
      <c r="T23" s="11"/>
    </row>
    <row r="24" spans="2:20" ht="13.8" thickBot="1" x14ac:dyDescent="0.3">
      <c r="B24" s="228" t="s">
        <v>122</v>
      </c>
      <c r="C24" s="228"/>
      <c r="D24" s="228"/>
      <c r="E24" s="228"/>
      <c r="F24" s="228"/>
      <c r="G24" s="228"/>
      <c r="H24" s="228"/>
      <c r="I24" s="228"/>
      <c r="J24" s="228"/>
      <c r="T24" s="11"/>
    </row>
    <row r="25" spans="2:20" ht="13.8" thickBot="1" x14ac:dyDescent="0.3">
      <c r="B25" s="246" t="s">
        <v>123</v>
      </c>
      <c r="C25" s="226" t="s">
        <v>19</v>
      </c>
      <c r="D25" s="227"/>
      <c r="E25" s="226" t="s">
        <v>20</v>
      </c>
      <c r="F25" s="227"/>
      <c r="G25" s="227"/>
      <c r="H25" s="226" t="s">
        <v>21</v>
      </c>
      <c r="I25" s="227"/>
      <c r="J25" s="230"/>
      <c r="K25" s="7"/>
      <c r="L25" s="7"/>
      <c r="T25" s="11"/>
    </row>
    <row r="26" spans="2:20" ht="27" thickBot="1" x14ac:dyDescent="0.3">
      <c r="B26" s="247"/>
      <c r="C26" s="22" t="s">
        <v>22</v>
      </c>
      <c r="D26" s="22" t="s">
        <v>23</v>
      </c>
      <c r="E26" s="22" t="s">
        <v>24</v>
      </c>
      <c r="F26" s="22" t="s">
        <v>25</v>
      </c>
      <c r="G26" s="22" t="s">
        <v>23</v>
      </c>
      <c r="H26" s="22" t="s">
        <v>26</v>
      </c>
      <c r="I26" s="22" t="s">
        <v>27</v>
      </c>
      <c r="J26" s="22" t="s">
        <v>23</v>
      </c>
      <c r="K26" s="15"/>
      <c r="L26" s="15"/>
      <c r="T26" s="11"/>
    </row>
    <row r="27" spans="2:20" x14ac:dyDescent="0.25">
      <c r="B27" s="16" t="s">
        <v>28</v>
      </c>
      <c r="C27" s="107">
        <v>38</v>
      </c>
      <c r="D27" s="98">
        <v>1</v>
      </c>
      <c r="E27" s="98">
        <v>139</v>
      </c>
      <c r="F27" s="98"/>
      <c r="G27" s="98">
        <v>3</v>
      </c>
      <c r="H27" s="98"/>
      <c r="I27" s="98"/>
      <c r="J27" s="98"/>
      <c r="K27" s="197"/>
      <c r="L27" s="197"/>
      <c r="T27" s="11"/>
    </row>
    <row r="28" spans="2:20" ht="13.8" thickBot="1" x14ac:dyDescent="0.3">
      <c r="B28" s="17" t="s">
        <v>6</v>
      </c>
      <c r="C28" s="108">
        <v>27</v>
      </c>
      <c r="D28" s="99">
        <v>1</v>
      </c>
      <c r="E28" s="99">
        <v>124</v>
      </c>
      <c r="F28" s="99">
        <v>2</v>
      </c>
      <c r="G28" s="99">
        <v>3</v>
      </c>
      <c r="H28" s="99"/>
      <c r="I28" s="99"/>
      <c r="J28" s="99"/>
      <c r="K28" s="197"/>
      <c r="L28" s="197"/>
      <c r="M28" s="23"/>
      <c r="T28" s="11"/>
    </row>
    <row r="29" spans="2:20" ht="13.8" thickBot="1" x14ac:dyDescent="0.3">
      <c r="B29" s="63" t="s">
        <v>29</v>
      </c>
      <c r="C29" s="219">
        <f>SUM(C27:D28)</f>
        <v>67</v>
      </c>
      <c r="D29" s="220"/>
      <c r="E29" s="221">
        <f>SUM(E27:G28)</f>
        <v>271</v>
      </c>
      <c r="F29" s="222"/>
      <c r="G29" s="222"/>
      <c r="H29" s="221">
        <f>SUM(H27:J28)</f>
        <v>0</v>
      </c>
      <c r="I29" s="222"/>
      <c r="J29" s="223"/>
      <c r="K29" s="21"/>
      <c r="L29" s="21"/>
      <c r="T29" s="11"/>
    </row>
    <row r="30" spans="2:20" x14ac:dyDescent="0.25">
      <c r="H30" s="7"/>
      <c r="I30" s="7"/>
      <c r="T30" s="14"/>
    </row>
    <row r="31" spans="2:20" x14ac:dyDescent="0.25">
      <c r="H31" s="7"/>
      <c r="I31" s="7"/>
      <c r="T31" s="14"/>
    </row>
    <row r="32" spans="2:20" x14ac:dyDescent="0.25">
      <c r="H32" s="7"/>
      <c r="I32" s="7"/>
      <c r="T32" s="14"/>
    </row>
    <row r="33" spans="1:20" x14ac:dyDescent="0.25">
      <c r="H33" s="7"/>
      <c r="I33" s="7"/>
      <c r="T33" s="14"/>
    </row>
    <row r="34" spans="1:20" x14ac:dyDescent="0.25">
      <c r="H34" s="7"/>
      <c r="I34" s="7"/>
      <c r="T34" s="14"/>
    </row>
    <row r="35" spans="1:20" x14ac:dyDescent="0.25">
      <c r="H35" s="7"/>
      <c r="I35" s="7"/>
      <c r="T35" s="14"/>
    </row>
    <row r="36" spans="1:20" x14ac:dyDescent="0.25">
      <c r="H36" s="7"/>
      <c r="I36" s="7"/>
      <c r="T36" s="14"/>
    </row>
    <row r="37" spans="1:20" x14ac:dyDescent="0.25">
      <c r="H37" s="7"/>
      <c r="I37" s="7"/>
      <c r="T37" s="14"/>
    </row>
    <row r="38" spans="1:20" x14ac:dyDescent="0.25">
      <c r="H38" s="7"/>
      <c r="I38" s="7"/>
      <c r="T38" s="14"/>
    </row>
    <row r="39" spans="1:20" x14ac:dyDescent="0.25">
      <c r="H39" s="7"/>
      <c r="I39" s="7"/>
      <c r="T39" s="14"/>
    </row>
    <row r="40" spans="1:20" x14ac:dyDescent="0.25">
      <c r="H40" s="7"/>
      <c r="I40" s="7"/>
      <c r="T40" s="14"/>
    </row>
    <row r="41" spans="1:20" x14ac:dyDescent="0.25">
      <c r="H41" s="7"/>
      <c r="I41" s="7"/>
      <c r="T41" s="14"/>
    </row>
    <row r="42" spans="1:20" x14ac:dyDescent="0.25">
      <c r="H42" s="7"/>
      <c r="I42" s="7"/>
      <c r="T42" s="14"/>
    </row>
    <row r="43" spans="1:20" x14ac:dyDescent="0.25">
      <c r="H43" s="7"/>
      <c r="I43" s="7"/>
      <c r="T43" s="14"/>
    </row>
    <row r="44" spans="1:20" x14ac:dyDescent="0.25">
      <c r="H44" s="7"/>
      <c r="I44" s="7"/>
      <c r="T44" s="14"/>
    </row>
    <row r="45" spans="1:20" x14ac:dyDescent="0.25">
      <c r="H45" s="7"/>
      <c r="I45" s="7"/>
      <c r="T45" s="14"/>
    </row>
    <row r="46" spans="1:20" x14ac:dyDescent="0.25">
      <c r="H46" s="7"/>
      <c r="I46" s="7"/>
      <c r="T46" s="14"/>
    </row>
    <row r="48" spans="1:20" ht="13.8" x14ac:dyDescent="0.25">
      <c r="A48" s="8" t="s">
        <v>124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3.8" x14ac:dyDescent="0.25">
      <c r="A49" s="239" t="s">
        <v>120</v>
      </c>
      <c r="B49" s="23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4.4" thickBo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4.4" thickBot="1" x14ac:dyDescent="0.3">
      <c r="A51" s="9"/>
      <c r="B51" s="65" t="s">
        <v>37</v>
      </c>
      <c r="C51" s="67" t="s">
        <v>38</v>
      </c>
      <c r="D51" s="67" t="s">
        <v>39</v>
      </c>
      <c r="E51" s="67" t="s">
        <v>40</v>
      </c>
      <c r="F51" s="197"/>
      <c r="G51" s="197"/>
      <c r="I51" s="9"/>
      <c r="J51" s="9"/>
      <c r="K51" s="9"/>
      <c r="L51" s="9"/>
      <c r="M51" s="9"/>
      <c r="N51" s="9"/>
      <c r="O51" s="9"/>
    </row>
    <row r="52" spans="1:15" ht="13.8" x14ac:dyDescent="0.25">
      <c r="A52" s="9"/>
      <c r="B52" s="31" t="s">
        <v>46</v>
      </c>
      <c r="C52" s="117">
        <v>23</v>
      </c>
      <c r="D52" s="118"/>
      <c r="E52" s="235">
        <f>SUM(C52:D57)</f>
        <v>157</v>
      </c>
      <c r="F52" s="195"/>
      <c r="G52" s="195"/>
      <c r="I52" s="9"/>
      <c r="J52" s="9"/>
      <c r="K52" s="9"/>
      <c r="L52" s="9"/>
      <c r="M52" s="9"/>
      <c r="N52" s="9"/>
      <c r="O52" s="9"/>
    </row>
    <row r="53" spans="1:15" ht="13.8" x14ac:dyDescent="0.25">
      <c r="A53" s="9"/>
      <c r="B53" s="82" t="s">
        <v>41</v>
      </c>
      <c r="C53" s="119">
        <v>44</v>
      </c>
      <c r="D53" s="120">
        <v>1</v>
      </c>
      <c r="E53" s="236"/>
      <c r="F53" s="195"/>
      <c r="G53" s="195"/>
      <c r="I53" s="9"/>
      <c r="J53" s="9"/>
      <c r="K53" s="9"/>
      <c r="L53" s="9"/>
      <c r="M53" s="9"/>
      <c r="N53" s="9"/>
      <c r="O53" s="9"/>
    </row>
    <row r="54" spans="1:15" ht="13.8" x14ac:dyDescent="0.25">
      <c r="A54" s="9"/>
      <c r="B54" s="82" t="s">
        <v>125</v>
      </c>
      <c r="C54" s="119">
        <v>1</v>
      </c>
      <c r="D54" s="120"/>
      <c r="E54" s="236"/>
      <c r="F54" s="195"/>
      <c r="G54" s="195"/>
      <c r="I54" s="9"/>
      <c r="J54" s="9"/>
      <c r="K54" s="9"/>
      <c r="L54" s="9"/>
      <c r="M54" s="9"/>
      <c r="N54" s="9"/>
      <c r="O54" s="9"/>
    </row>
    <row r="55" spans="1:15" ht="13.8" x14ac:dyDescent="0.25">
      <c r="A55" s="9"/>
      <c r="B55" s="36" t="s">
        <v>47</v>
      </c>
      <c r="C55" s="119">
        <v>30</v>
      </c>
      <c r="D55" s="120">
        <v>1</v>
      </c>
      <c r="E55" s="237"/>
      <c r="F55" s="195"/>
      <c r="G55" s="195"/>
      <c r="I55" s="9"/>
      <c r="J55" s="9"/>
      <c r="K55" s="9"/>
      <c r="L55" s="9"/>
      <c r="M55" s="9"/>
      <c r="N55" s="9"/>
      <c r="O55" s="9"/>
    </row>
    <row r="56" spans="1:15" ht="13.8" x14ac:dyDescent="0.25">
      <c r="A56" s="9"/>
      <c r="B56" s="95" t="s">
        <v>42</v>
      </c>
      <c r="C56" s="121">
        <v>34</v>
      </c>
      <c r="D56" s="122">
        <v>1</v>
      </c>
      <c r="E56" s="245"/>
      <c r="F56" s="195"/>
      <c r="G56" s="195"/>
      <c r="I56" s="9"/>
      <c r="J56" s="9"/>
      <c r="K56" s="9"/>
      <c r="L56" s="9"/>
      <c r="M56" s="9"/>
      <c r="N56" s="9"/>
      <c r="O56" s="9"/>
    </row>
    <row r="57" spans="1:15" ht="14.4" thickBot="1" x14ac:dyDescent="0.3">
      <c r="A57" s="9"/>
      <c r="B57" s="33" t="s">
        <v>126</v>
      </c>
      <c r="C57" s="123">
        <v>21</v>
      </c>
      <c r="D57" s="124">
        <v>1</v>
      </c>
      <c r="E57" s="238"/>
      <c r="F57" s="195"/>
      <c r="G57" s="195"/>
      <c r="I57" s="9"/>
      <c r="J57" s="9"/>
      <c r="K57" s="9"/>
      <c r="L57" s="9"/>
      <c r="M57" s="9"/>
      <c r="N57" s="9"/>
      <c r="O57" s="9"/>
    </row>
    <row r="58" spans="1:15" ht="13.8" thickBot="1" x14ac:dyDescent="0.3"/>
    <row r="59" spans="1:15" ht="13.8" thickBot="1" x14ac:dyDescent="0.3">
      <c r="B59" s="65" t="s">
        <v>48</v>
      </c>
      <c r="C59" s="66" t="s">
        <v>37</v>
      </c>
      <c r="D59" s="66" t="s">
        <v>38</v>
      </c>
      <c r="E59" s="66" t="s">
        <v>39</v>
      </c>
      <c r="F59" s="197"/>
      <c r="G59" s="197"/>
    </row>
    <row r="60" spans="1:15" x14ac:dyDescent="0.25">
      <c r="B60" s="34" t="s">
        <v>127</v>
      </c>
      <c r="C60" s="52" t="s">
        <v>46</v>
      </c>
      <c r="D60" s="125">
        <v>14</v>
      </c>
      <c r="E60" s="126"/>
      <c r="F60" s="10"/>
      <c r="G60" s="10"/>
    </row>
    <row r="61" spans="1:15" x14ac:dyDescent="0.25">
      <c r="B61" s="35" t="s">
        <v>128</v>
      </c>
      <c r="C61" s="53" t="s">
        <v>46</v>
      </c>
      <c r="D61" s="127">
        <v>9</v>
      </c>
      <c r="E61" s="128"/>
      <c r="F61" s="10"/>
      <c r="G61" s="10"/>
    </row>
    <row r="62" spans="1:15" x14ac:dyDescent="0.25">
      <c r="B62" s="36" t="s">
        <v>129</v>
      </c>
      <c r="C62" s="53" t="s">
        <v>125</v>
      </c>
      <c r="D62" s="119">
        <v>1</v>
      </c>
      <c r="E62" s="128"/>
      <c r="F62" s="10"/>
      <c r="G62" s="10"/>
    </row>
    <row r="63" spans="1:15" x14ac:dyDescent="0.25">
      <c r="B63" s="36" t="s">
        <v>130</v>
      </c>
      <c r="C63" s="53" t="s">
        <v>41</v>
      </c>
      <c r="D63" s="119">
        <v>43</v>
      </c>
      <c r="E63" s="129">
        <v>1</v>
      </c>
      <c r="F63" s="10"/>
      <c r="G63" s="10"/>
    </row>
    <row r="64" spans="1:15" x14ac:dyDescent="0.25">
      <c r="B64" s="95" t="s">
        <v>131</v>
      </c>
      <c r="C64" s="96" t="s">
        <v>41</v>
      </c>
      <c r="D64" s="121">
        <v>1</v>
      </c>
      <c r="E64" s="130"/>
      <c r="F64" s="10"/>
      <c r="G64" s="10"/>
    </row>
    <row r="65" spans="1:16" x14ac:dyDescent="0.25">
      <c r="B65" s="95" t="s">
        <v>54</v>
      </c>
      <c r="C65" s="96" t="s">
        <v>132</v>
      </c>
      <c r="D65" s="121">
        <v>3</v>
      </c>
      <c r="E65" s="130"/>
      <c r="F65" s="10"/>
      <c r="G65" s="10"/>
    </row>
    <row r="66" spans="1:16" x14ac:dyDescent="0.25">
      <c r="B66" s="95" t="s">
        <v>133</v>
      </c>
      <c r="C66" s="96" t="s">
        <v>132</v>
      </c>
      <c r="D66" s="121">
        <v>1</v>
      </c>
      <c r="E66" s="130"/>
      <c r="F66" s="10"/>
      <c r="G66" s="10"/>
    </row>
    <row r="67" spans="1:16" x14ac:dyDescent="0.25">
      <c r="B67" s="95" t="s">
        <v>134</v>
      </c>
      <c r="C67" s="96" t="s">
        <v>132</v>
      </c>
      <c r="D67" s="121">
        <v>3</v>
      </c>
      <c r="E67" s="130"/>
      <c r="F67" s="10"/>
      <c r="G67" s="10"/>
    </row>
    <row r="68" spans="1:16" x14ac:dyDescent="0.25">
      <c r="B68" s="36" t="s">
        <v>53</v>
      </c>
      <c r="C68" s="53" t="s">
        <v>132</v>
      </c>
      <c r="D68" s="119">
        <v>1</v>
      </c>
      <c r="E68" s="129"/>
      <c r="F68" s="10"/>
      <c r="G68" s="10"/>
    </row>
    <row r="69" spans="1:16" x14ac:dyDescent="0.25">
      <c r="B69" s="104" t="s">
        <v>135</v>
      </c>
      <c r="C69" s="105" t="s">
        <v>132</v>
      </c>
      <c r="D69" s="131">
        <v>22</v>
      </c>
      <c r="E69" s="132">
        <v>1</v>
      </c>
      <c r="F69" s="10"/>
      <c r="G69" s="10"/>
    </row>
    <row r="70" spans="1:16" x14ac:dyDescent="0.25">
      <c r="B70" s="95" t="s">
        <v>136</v>
      </c>
      <c r="C70" s="96" t="s">
        <v>42</v>
      </c>
      <c r="D70" s="121">
        <v>34</v>
      </c>
      <c r="E70" s="130">
        <v>1</v>
      </c>
      <c r="F70" s="10"/>
      <c r="G70" s="10"/>
    </row>
    <row r="71" spans="1:16" ht="13.8" thickBot="1" x14ac:dyDescent="0.3">
      <c r="B71" s="33" t="s">
        <v>137</v>
      </c>
      <c r="C71" s="45" t="s">
        <v>126</v>
      </c>
      <c r="D71" s="123">
        <v>21</v>
      </c>
      <c r="E71" s="133">
        <v>1</v>
      </c>
      <c r="F71" s="10"/>
      <c r="G71" s="10"/>
    </row>
    <row r="72" spans="1:16" x14ac:dyDescent="0.25">
      <c r="I72" s="11"/>
    </row>
    <row r="74" spans="1:16" ht="13.8" x14ac:dyDescent="0.25">
      <c r="A74" s="8" t="s">
        <v>138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13.8" x14ac:dyDescent="0.25">
      <c r="A75" s="239" t="s">
        <v>120</v>
      </c>
      <c r="B75" s="23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3.8" thickBot="1" x14ac:dyDescent="0.3"/>
    <row r="77" spans="1:16" ht="13.8" thickBot="1" x14ac:dyDescent="0.3">
      <c r="B77" s="69" t="s">
        <v>37</v>
      </c>
      <c r="C77" s="69" t="s">
        <v>38</v>
      </c>
      <c r="D77" s="69" t="s">
        <v>39</v>
      </c>
      <c r="E77" s="91" t="s">
        <v>40</v>
      </c>
      <c r="F77" s="197"/>
      <c r="G77" s="197"/>
    </row>
    <row r="78" spans="1:16" x14ac:dyDescent="0.25">
      <c r="B78" s="31" t="s">
        <v>126</v>
      </c>
      <c r="C78" s="32">
        <v>34</v>
      </c>
      <c r="D78" s="137">
        <v>1</v>
      </c>
      <c r="E78" s="240">
        <f>SUM(C78:D87)</f>
        <v>147</v>
      </c>
      <c r="F78" s="195"/>
      <c r="G78" s="195"/>
    </row>
    <row r="79" spans="1:16" x14ac:dyDescent="0.25">
      <c r="B79" s="82" t="s">
        <v>81</v>
      </c>
      <c r="C79" s="83">
        <v>4</v>
      </c>
      <c r="D79" s="138"/>
      <c r="E79" s="241"/>
      <c r="F79" s="195"/>
      <c r="G79" s="195"/>
    </row>
    <row r="80" spans="1:16" x14ac:dyDescent="0.25">
      <c r="B80" s="82" t="s">
        <v>43</v>
      </c>
      <c r="C80" s="83">
        <v>1</v>
      </c>
      <c r="D80" s="138"/>
      <c r="E80" s="241"/>
      <c r="F80" s="195"/>
      <c r="G80" s="195"/>
    </row>
    <row r="81" spans="2:7" x14ac:dyDescent="0.25">
      <c r="B81" s="82" t="s">
        <v>41</v>
      </c>
      <c r="C81" s="83">
        <v>34</v>
      </c>
      <c r="D81" s="138">
        <v>1</v>
      </c>
      <c r="E81" s="241"/>
      <c r="F81" s="195"/>
      <c r="G81" s="195"/>
    </row>
    <row r="82" spans="2:7" x14ac:dyDescent="0.25">
      <c r="B82" s="36" t="s">
        <v>79</v>
      </c>
      <c r="C82" s="37">
        <v>1</v>
      </c>
      <c r="D82" s="138"/>
      <c r="E82" s="241"/>
      <c r="F82" s="195"/>
      <c r="G82" s="195"/>
    </row>
    <row r="83" spans="2:7" x14ac:dyDescent="0.25">
      <c r="B83" s="36" t="s">
        <v>78</v>
      </c>
      <c r="C83" s="37">
        <v>13</v>
      </c>
      <c r="D83" s="138"/>
      <c r="E83" s="241"/>
      <c r="F83" s="195"/>
      <c r="G83" s="195"/>
    </row>
    <row r="84" spans="2:7" x14ac:dyDescent="0.25">
      <c r="B84" s="36" t="s">
        <v>46</v>
      </c>
      <c r="C84" s="37">
        <v>1</v>
      </c>
      <c r="D84" s="138"/>
      <c r="E84" s="241"/>
    </row>
    <row r="85" spans="2:7" x14ac:dyDescent="0.25">
      <c r="B85" s="36" t="s">
        <v>77</v>
      </c>
      <c r="C85" s="37">
        <v>1</v>
      </c>
      <c r="D85" s="138"/>
      <c r="E85" s="241"/>
      <c r="F85" s="197"/>
      <c r="G85" s="197"/>
    </row>
    <row r="86" spans="2:7" x14ac:dyDescent="0.25">
      <c r="B86" s="36" t="s">
        <v>42</v>
      </c>
      <c r="C86" s="37">
        <v>26</v>
      </c>
      <c r="D86" s="138">
        <v>1</v>
      </c>
      <c r="E86" s="241"/>
      <c r="F86" s="197"/>
      <c r="G86" s="197"/>
    </row>
    <row r="87" spans="2:7" ht="13.8" thickBot="1" x14ac:dyDescent="0.3">
      <c r="B87" s="208" t="s">
        <v>47</v>
      </c>
      <c r="C87" s="84">
        <v>28</v>
      </c>
      <c r="D87" s="139">
        <v>1</v>
      </c>
      <c r="E87" s="242"/>
      <c r="F87" s="10"/>
      <c r="G87" s="10"/>
    </row>
    <row r="88" spans="2:7" x14ac:dyDescent="0.25">
      <c r="B88" s="209"/>
      <c r="C88" s="11"/>
      <c r="D88" s="97"/>
      <c r="E88" s="10"/>
      <c r="F88" s="10"/>
      <c r="G88" s="10"/>
    </row>
    <row r="89" spans="2:7" x14ac:dyDescent="0.25">
      <c r="B89" s="209"/>
      <c r="C89" s="11"/>
      <c r="D89" s="97"/>
      <c r="E89" s="10"/>
      <c r="F89" s="10"/>
      <c r="G89" s="10"/>
    </row>
    <row r="90" spans="2:7" x14ac:dyDescent="0.25">
      <c r="B90" s="209"/>
      <c r="C90" s="11"/>
      <c r="D90" s="97"/>
      <c r="E90" s="10"/>
      <c r="F90" s="10"/>
      <c r="G90" s="10"/>
    </row>
    <row r="91" spans="2:7" x14ac:dyDescent="0.25">
      <c r="B91" s="209"/>
      <c r="C91" s="11"/>
      <c r="D91" s="97"/>
      <c r="E91" s="10"/>
      <c r="F91" s="10"/>
      <c r="G91" s="10"/>
    </row>
    <row r="92" spans="2:7" ht="13.8" thickBot="1" x14ac:dyDescent="0.3">
      <c r="B92" s="209"/>
      <c r="C92" s="11"/>
      <c r="D92" s="97"/>
      <c r="E92" s="10"/>
      <c r="F92" s="10"/>
      <c r="G92" s="10"/>
    </row>
    <row r="93" spans="2:7" ht="13.8" thickBot="1" x14ac:dyDescent="0.3">
      <c r="B93" s="69" t="s">
        <v>48</v>
      </c>
      <c r="C93" s="70" t="s">
        <v>37</v>
      </c>
      <c r="D93" s="70" t="s">
        <v>38</v>
      </c>
      <c r="E93" s="70" t="s">
        <v>39</v>
      </c>
    </row>
    <row r="94" spans="2:7" x14ac:dyDescent="0.25">
      <c r="B94" s="36" t="s">
        <v>139</v>
      </c>
      <c r="C94" s="52" t="s">
        <v>41</v>
      </c>
      <c r="D94" s="162">
        <v>3</v>
      </c>
      <c r="E94" s="134"/>
    </row>
    <row r="95" spans="2:7" x14ac:dyDescent="0.25">
      <c r="B95" s="36" t="s">
        <v>140</v>
      </c>
      <c r="C95" s="53" t="s">
        <v>43</v>
      </c>
      <c r="D95" s="163">
        <v>1</v>
      </c>
      <c r="E95" s="129"/>
    </row>
    <row r="96" spans="2:7" x14ac:dyDescent="0.25">
      <c r="B96" s="36" t="s">
        <v>84</v>
      </c>
      <c r="C96" s="53" t="s">
        <v>78</v>
      </c>
      <c r="D96" s="163">
        <v>1</v>
      </c>
      <c r="E96" s="129"/>
    </row>
    <row r="97" spans="2:5" x14ac:dyDescent="0.25">
      <c r="B97" s="36" t="s">
        <v>141</v>
      </c>
      <c r="C97" s="53" t="s">
        <v>126</v>
      </c>
      <c r="D97" s="163">
        <v>2</v>
      </c>
      <c r="E97" s="129"/>
    </row>
    <row r="98" spans="2:5" x14ac:dyDescent="0.25">
      <c r="B98" s="36" t="s">
        <v>142</v>
      </c>
      <c r="C98" s="53" t="s">
        <v>116</v>
      </c>
      <c r="D98" s="163">
        <v>4</v>
      </c>
      <c r="E98" s="129"/>
    </row>
    <row r="99" spans="2:5" x14ac:dyDescent="0.25">
      <c r="B99" s="36" t="s">
        <v>143</v>
      </c>
      <c r="C99" s="53" t="s">
        <v>132</v>
      </c>
      <c r="D99" s="163">
        <v>2</v>
      </c>
      <c r="E99" s="129"/>
    </row>
    <row r="100" spans="2:5" x14ac:dyDescent="0.25">
      <c r="B100" s="210" t="s">
        <v>144</v>
      </c>
      <c r="C100" s="106" t="s">
        <v>77</v>
      </c>
      <c r="D100" s="164">
        <v>1</v>
      </c>
      <c r="E100" s="135"/>
    </row>
    <row r="101" spans="2:5" x14ac:dyDescent="0.25">
      <c r="B101" s="205" t="s">
        <v>145</v>
      </c>
      <c r="C101" s="53" t="s">
        <v>132</v>
      </c>
      <c r="D101" s="163">
        <v>1</v>
      </c>
      <c r="E101" s="129"/>
    </row>
    <row r="102" spans="2:5" x14ac:dyDescent="0.25">
      <c r="B102" s="205" t="s">
        <v>146</v>
      </c>
      <c r="C102" s="53" t="s">
        <v>147</v>
      </c>
      <c r="D102" s="163">
        <v>1</v>
      </c>
      <c r="E102" s="129"/>
    </row>
    <row r="103" spans="2:5" x14ac:dyDescent="0.25">
      <c r="B103" s="205" t="s">
        <v>83</v>
      </c>
      <c r="C103" s="53" t="s">
        <v>78</v>
      </c>
      <c r="D103" s="163">
        <v>4</v>
      </c>
      <c r="E103" s="129"/>
    </row>
    <row r="104" spans="2:5" x14ac:dyDescent="0.25">
      <c r="B104" s="205" t="s">
        <v>128</v>
      </c>
      <c r="C104" s="53" t="s">
        <v>46</v>
      </c>
      <c r="D104" s="163">
        <v>1</v>
      </c>
      <c r="E104" s="129"/>
    </row>
    <row r="105" spans="2:5" ht="21" x14ac:dyDescent="0.25">
      <c r="B105" s="205" t="s">
        <v>93</v>
      </c>
      <c r="C105" s="53" t="s">
        <v>78</v>
      </c>
      <c r="D105" s="163">
        <v>2</v>
      </c>
      <c r="E105" s="129"/>
    </row>
    <row r="106" spans="2:5" x14ac:dyDescent="0.25">
      <c r="B106" s="205" t="s">
        <v>86</v>
      </c>
      <c r="C106" s="96" t="s">
        <v>78</v>
      </c>
      <c r="D106" s="165">
        <v>2</v>
      </c>
      <c r="E106" s="130"/>
    </row>
    <row r="107" spans="2:5" x14ac:dyDescent="0.25">
      <c r="B107" s="205" t="s">
        <v>148</v>
      </c>
      <c r="C107" s="96" t="s">
        <v>78</v>
      </c>
      <c r="D107" s="165">
        <v>3</v>
      </c>
      <c r="E107" s="130"/>
    </row>
    <row r="108" spans="2:5" x14ac:dyDescent="0.25">
      <c r="B108" s="95" t="s">
        <v>135</v>
      </c>
      <c r="C108" s="96" t="s">
        <v>132</v>
      </c>
      <c r="D108" s="165">
        <v>25</v>
      </c>
      <c r="E108" s="130">
        <v>1</v>
      </c>
    </row>
    <row r="109" spans="2:5" x14ac:dyDescent="0.25">
      <c r="B109" s="95" t="s">
        <v>136</v>
      </c>
      <c r="C109" s="96" t="s">
        <v>42</v>
      </c>
      <c r="D109" s="165">
        <v>26</v>
      </c>
      <c r="E109" s="130">
        <v>1</v>
      </c>
    </row>
    <row r="110" spans="2:5" x14ac:dyDescent="0.25">
      <c r="B110" s="95" t="s">
        <v>50</v>
      </c>
      <c r="C110" s="96" t="s">
        <v>41</v>
      </c>
      <c r="D110" s="165">
        <v>30</v>
      </c>
      <c r="E110" s="130">
        <v>1</v>
      </c>
    </row>
    <row r="111" spans="2:5" x14ac:dyDescent="0.25">
      <c r="B111" s="36" t="s">
        <v>137</v>
      </c>
      <c r="C111" s="53" t="s">
        <v>126</v>
      </c>
      <c r="D111" s="165">
        <v>32</v>
      </c>
      <c r="E111" s="130">
        <v>1</v>
      </c>
    </row>
    <row r="112" spans="2:5" x14ac:dyDescent="0.25">
      <c r="B112" s="210" t="s">
        <v>149</v>
      </c>
      <c r="C112" s="105" t="s">
        <v>41</v>
      </c>
      <c r="D112" s="165">
        <v>1</v>
      </c>
      <c r="E112" s="130"/>
    </row>
    <row r="113" spans="2:5" ht="13.8" thickBot="1" x14ac:dyDescent="0.3">
      <c r="B113" s="207" t="s">
        <v>87</v>
      </c>
      <c r="C113" s="45" t="s">
        <v>78</v>
      </c>
      <c r="D113" s="136">
        <v>1</v>
      </c>
      <c r="E113" s="133"/>
    </row>
    <row r="114" spans="2:5" x14ac:dyDescent="0.25">
      <c r="E114" s="193"/>
    </row>
  </sheetData>
  <sheetProtection algorithmName="SHA-512" hashValue="4lfMcgUqB2zOpg2nklcSxmP5vAWsiCEHdWeKex+X07o4SUwAUSwS4enn1l0gpZHrfXdT4US0G3OyLJFjEAcn4w==" saltValue="3KyMxZ+seP6F4xF+MEAm2g==" spinCount="100000" sheet="1" objects="1" scenarios="1"/>
  <mergeCells count="16">
    <mergeCell ref="B25:B26"/>
    <mergeCell ref="C25:D25"/>
    <mergeCell ref="E25:G25"/>
    <mergeCell ref="H25:J25"/>
    <mergeCell ref="A9:H9"/>
    <mergeCell ref="A10:B10"/>
    <mergeCell ref="F10:I10"/>
    <mergeCell ref="B12:E12"/>
    <mergeCell ref="B24:J24"/>
    <mergeCell ref="A75:B75"/>
    <mergeCell ref="E78:E87"/>
    <mergeCell ref="C29:D29"/>
    <mergeCell ref="E29:G29"/>
    <mergeCell ref="H29:J29"/>
    <mergeCell ref="A49:B49"/>
    <mergeCell ref="E52:E5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6FDE-A04F-40BE-AA5A-F42459735AEE}">
  <dimension ref="A9:X136"/>
  <sheetViews>
    <sheetView zoomScale="80" zoomScaleNormal="80" zoomScalePageLayoutView="125" workbookViewId="0">
      <selection activeCell="B13" sqref="B13"/>
    </sheetView>
  </sheetViews>
  <sheetFormatPr baseColWidth="10" defaultColWidth="10.88671875" defaultRowHeight="13.2" x14ac:dyDescent="0.25"/>
  <cols>
    <col min="1" max="1" width="5.44140625" style="4" customWidth="1"/>
    <col min="2" max="2" width="44.88671875" style="4" bestFit="1" customWidth="1"/>
    <col min="3" max="3" width="13" style="4" customWidth="1"/>
    <col min="4" max="4" width="20" style="4" customWidth="1"/>
    <col min="5" max="5" width="20.109375" style="4" customWidth="1"/>
    <col min="6" max="6" width="13.44140625" style="4" customWidth="1"/>
    <col min="7" max="7" width="14.44140625" style="4" customWidth="1"/>
    <col min="8" max="8" width="15" style="4" customWidth="1"/>
    <col min="9" max="9" width="13.33203125" style="4" customWidth="1"/>
    <col min="10" max="10" width="15.88671875" style="4" customWidth="1"/>
    <col min="11" max="11" width="9.44140625" style="4" customWidth="1"/>
    <col min="12" max="12" width="10.33203125" style="4" customWidth="1"/>
    <col min="13" max="13" width="10.88671875" style="4"/>
    <col min="14" max="14" width="7.88671875" style="4" customWidth="1"/>
    <col min="15" max="15" width="2.88671875" style="4" customWidth="1"/>
    <col min="16" max="16384" width="10.88671875" style="4"/>
  </cols>
  <sheetData>
    <row r="9" spans="1:24" ht="15.75" customHeight="1" x14ac:dyDescent="0.3">
      <c r="A9" s="232" t="s">
        <v>198</v>
      </c>
      <c r="B9" s="232"/>
      <c r="C9" s="232"/>
      <c r="D9" s="232"/>
      <c r="E9" s="232"/>
      <c r="F9" s="232"/>
      <c r="G9" s="232"/>
      <c r="H9" s="2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1:24" ht="15.75" customHeight="1" x14ac:dyDescent="0.3">
      <c r="A10" s="239" t="s">
        <v>150</v>
      </c>
      <c r="B10" s="239"/>
      <c r="C10" s="2"/>
      <c r="D10" s="2"/>
      <c r="E10" s="2"/>
      <c r="F10" s="243"/>
      <c r="G10" s="243"/>
      <c r="H10" s="243"/>
      <c r="I10" s="243"/>
      <c r="N10" s="2"/>
      <c r="O10" s="2"/>
      <c r="P10" s="2"/>
      <c r="T10" s="12"/>
      <c r="U10" s="5"/>
      <c r="V10" s="5"/>
      <c r="W10" s="5"/>
      <c r="X10" s="5"/>
    </row>
    <row r="11" spans="1:24" x14ac:dyDescent="0.25">
      <c r="T11" s="11"/>
    </row>
    <row r="12" spans="1:24" ht="15.75" customHeight="1" thickBot="1" x14ac:dyDescent="0.3">
      <c r="B12" s="228" t="s">
        <v>3</v>
      </c>
      <c r="C12" s="244"/>
      <c r="D12" s="244"/>
      <c r="E12" s="244"/>
      <c r="T12" s="11"/>
    </row>
    <row r="13" spans="1:24" ht="13.8" thickBot="1" x14ac:dyDescent="0.3">
      <c r="B13" s="72" t="s">
        <v>121</v>
      </c>
      <c r="C13" s="79" t="s">
        <v>20</v>
      </c>
      <c r="D13" s="80" t="s">
        <v>21</v>
      </c>
      <c r="E13" s="24" t="s">
        <v>21</v>
      </c>
      <c r="F13" s="24"/>
      <c r="G13" s="24"/>
      <c r="H13" s="15"/>
      <c r="I13" s="15"/>
      <c r="J13" s="13"/>
      <c r="K13" s="14"/>
      <c r="U13" s="11"/>
    </row>
    <row r="14" spans="1:24" x14ac:dyDescent="0.25">
      <c r="B14" s="16" t="s">
        <v>5</v>
      </c>
      <c r="C14" s="166">
        <v>33</v>
      </c>
      <c r="D14" s="167">
        <v>0</v>
      </c>
      <c r="E14" s="193"/>
      <c r="F14" s="193"/>
      <c r="G14" s="193"/>
      <c r="H14" s="193"/>
      <c r="I14" s="193"/>
      <c r="J14" s="195"/>
      <c r="K14" s="195"/>
      <c r="U14" s="11"/>
    </row>
    <row r="15" spans="1:24" ht="13.8" thickBot="1" x14ac:dyDescent="0.3">
      <c r="B15" s="17" t="s">
        <v>6</v>
      </c>
      <c r="C15" s="168">
        <v>13</v>
      </c>
      <c r="D15" s="169">
        <v>1</v>
      </c>
      <c r="E15" s="193"/>
      <c r="F15" s="193"/>
      <c r="G15" s="193"/>
      <c r="H15" s="193"/>
      <c r="I15" s="193"/>
      <c r="J15" s="195"/>
      <c r="K15" s="195"/>
      <c r="U15" s="11"/>
    </row>
    <row r="16" spans="1:24" ht="13.8" thickBot="1" x14ac:dyDescent="0.3">
      <c r="B16" s="64" t="s">
        <v>29</v>
      </c>
      <c r="C16" s="81">
        <f>C14+C15+E14+F14+G14</f>
        <v>46</v>
      </c>
      <c r="D16" s="81">
        <f>D14+D15+F14+G14+H14</f>
        <v>1</v>
      </c>
      <c r="E16" s="195"/>
      <c r="F16" s="195"/>
      <c r="G16" s="195"/>
      <c r="H16" s="195"/>
      <c r="I16" s="195"/>
      <c r="U16" s="11"/>
    </row>
    <row r="17" spans="2:20" x14ac:dyDescent="0.25">
      <c r="B17" s="18"/>
      <c r="C17" s="19"/>
      <c r="D17" s="19"/>
      <c r="E17" s="195"/>
      <c r="F17" s="195"/>
      <c r="G17" s="195"/>
      <c r="H17" s="195"/>
      <c r="T17" s="11"/>
    </row>
    <row r="18" spans="2:20" x14ac:dyDescent="0.25">
      <c r="B18" s="18"/>
      <c r="C18" s="19"/>
      <c r="D18" s="19"/>
      <c r="E18" s="195"/>
      <c r="F18" s="195"/>
      <c r="G18" s="195"/>
      <c r="H18" s="195"/>
      <c r="T18" s="11"/>
    </row>
    <row r="19" spans="2:20" x14ac:dyDescent="0.25">
      <c r="B19" s="18"/>
      <c r="C19" s="19"/>
      <c r="D19" s="19"/>
      <c r="E19" s="195"/>
      <c r="F19" s="195"/>
      <c r="G19" s="195"/>
      <c r="H19" s="195"/>
      <c r="T19" s="11"/>
    </row>
    <row r="20" spans="2:20" x14ac:dyDescent="0.25">
      <c r="B20" s="18"/>
      <c r="C20" s="19"/>
      <c r="D20" s="19"/>
      <c r="E20" s="195"/>
      <c r="F20" s="195"/>
      <c r="G20" s="195"/>
      <c r="H20" s="195"/>
      <c r="T20" s="11"/>
    </row>
    <row r="21" spans="2:20" x14ac:dyDescent="0.25">
      <c r="B21" s="18"/>
      <c r="C21" s="19"/>
      <c r="D21" s="19"/>
      <c r="E21" s="195"/>
      <c r="F21" s="195"/>
      <c r="G21" s="195"/>
      <c r="H21" s="195"/>
      <c r="T21" s="11"/>
    </row>
    <row r="22" spans="2:20" x14ac:dyDescent="0.25">
      <c r="B22" s="18"/>
      <c r="C22" s="19"/>
      <c r="D22" s="19"/>
      <c r="E22" s="195"/>
      <c r="F22" s="195"/>
      <c r="G22" s="195"/>
      <c r="H22" s="195"/>
      <c r="T22" s="11"/>
    </row>
    <row r="23" spans="2:20" x14ac:dyDescent="0.25">
      <c r="B23" s="18"/>
      <c r="C23" s="19"/>
      <c r="D23" s="19"/>
      <c r="E23" s="195"/>
      <c r="F23" s="195"/>
      <c r="G23" s="195"/>
      <c r="H23" s="195"/>
      <c r="T23" s="11"/>
    </row>
    <row r="24" spans="2:20" ht="17.25" customHeight="1" thickBot="1" x14ac:dyDescent="0.3">
      <c r="B24" s="228" t="s">
        <v>122</v>
      </c>
      <c r="C24" s="228"/>
      <c r="D24" s="228"/>
      <c r="E24" s="228"/>
      <c r="F24" s="228"/>
      <c r="G24" s="228"/>
      <c r="H24" s="228"/>
      <c r="I24" s="228"/>
      <c r="J24" s="228"/>
      <c r="T24" s="11"/>
    </row>
    <row r="25" spans="2:20" ht="13.5" customHeight="1" thickBot="1" x14ac:dyDescent="0.3">
      <c r="B25" s="246" t="s">
        <v>151</v>
      </c>
      <c r="C25" s="226" t="s">
        <v>19</v>
      </c>
      <c r="D25" s="227"/>
      <c r="E25" s="226" t="s">
        <v>20</v>
      </c>
      <c r="F25" s="227"/>
      <c r="G25" s="227"/>
      <c r="H25" s="226" t="s">
        <v>21</v>
      </c>
      <c r="I25" s="227"/>
      <c r="J25" s="230"/>
      <c r="K25" s="7"/>
      <c r="L25" s="7"/>
      <c r="T25" s="11"/>
    </row>
    <row r="26" spans="2:20" ht="30.75" customHeight="1" thickBot="1" x14ac:dyDescent="0.3">
      <c r="B26" s="247"/>
      <c r="C26" s="22" t="s">
        <v>22</v>
      </c>
      <c r="D26" s="22" t="s">
        <v>23</v>
      </c>
      <c r="E26" s="22" t="s">
        <v>24</v>
      </c>
      <c r="F26" s="22" t="s">
        <v>25</v>
      </c>
      <c r="G26" s="22" t="s">
        <v>23</v>
      </c>
      <c r="H26" s="22" t="s">
        <v>26</v>
      </c>
      <c r="I26" s="22" t="s">
        <v>27</v>
      </c>
      <c r="J26" s="22" t="s">
        <v>23</v>
      </c>
      <c r="K26" s="15"/>
      <c r="L26" s="15"/>
      <c r="T26" s="11"/>
    </row>
    <row r="27" spans="2:20" x14ac:dyDescent="0.25">
      <c r="B27" s="16" t="s">
        <v>28</v>
      </c>
      <c r="C27" s="200">
        <v>154</v>
      </c>
      <c r="D27" s="201">
        <v>6</v>
      </c>
      <c r="E27" s="201">
        <v>23</v>
      </c>
      <c r="F27" s="201"/>
      <c r="G27" s="201">
        <v>2</v>
      </c>
      <c r="H27" s="171"/>
      <c r="I27" s="171"/>
      <c r="J27" s="171"/>
      <c r="K27" s="197"/>
      <c r="L27" s="197"/>
      <c r="T27" s="11"/>
    </row>
    <row r="28" spans="2:20" ht="13.8" thickBot="1" x14ac:dyDescent="0.3">
      <c r="B28" s="17" t="s">
        <v>6</v>
      </c>
      <c r="C28" s="202">
        <v>100</v>
      </c>
      <c r="D28" s="203">
        <v>6</v>
      </c>
      <c r="E28" s="203">
        <v>37</v>
      </c>
      <c r="F28" s="203">
        <v>1</v>
      </c>
      <c r="G28" s="203"/>
      <c r="H28" s="173"/>
      <c r="I28" s="173"/>
      <c r="J28" s="173"/>
      <c r="K28" s="197"/>
      <c r="L28" s="197"/>
      <c r="M28" s="23"/>
      <c r="T28" s="11"/>
    </row>
    <row r="29" spans="2:20" ht="13.8" thickBot="1" x14ac:dyDescent="0.3">
      <c r="B29" s="63" t="s">
        <v>29</v>
      </c>
      <c r="C29" s="219">
        <f>SUM(C27:D28)</f>
        <v>266</v>
      </c>
      <c r="D29" s="220"/>
      <c r="E29" s="221">
        <f>SUM(E27:G28)</f>
        <v>63</v>
      </c>
      <c r="F29" s="222"/>
      <c r="G29" s="222"/>
      <c r="H29" s="221">
        <f>SUM(H27:J28)</f>
        <v>0</v>
      </c>
      <c r="I29" s="222"/>
      <c r="J29" s="223"/>
      <c r="K29" s="21"/>
      <c r="L29" s="21"/>
      <c r="T29" s="11"/>
    </row>
    <row r="30" spans="2:20" x14ac:dyDescent="0.25">
      <c r="H30" s="7"/>
      <c r="I30" s="7"/>
      <c r="T30" s="14"/>
    </row>
    <row r="31" spans="2:20" x14ac:dyDescent="0.25">
      <c r="H31" s="7"/>
      <c r="I31" s="7"/>
      <c r="T31" s="14"/>
    </row>
    <row r="32" spans="2:20" x14ac:dyDescent="0.25">
      <c r="H32" s="7"/>
      <c r="I32" s="7"/>
      <c r="T32" s="14"/>
    </row>
    <row r="33" spans="1:20" x14ac:dyDescent="0.25">
      <c r="H33" s="7"/>
      <c r="I33" s="7"/>
      <c r="T33" s="14"/>
    </row>
    <row r="34" spans="1:20" x14ac:dyDescent="0.25">
      <c r="H34" s="7"/>
      <c r="I34" s="7"/>
      <c r="T34" s="14"/>
    </row>
    <row r="35" spans="1:20" x14ac:dyDescent="0.25">
      <c r="H35" s="7"/>
      <c r="I35" s="7"/>
      <c r="T35" s="14"/>
    </row>
    <row r="36" spans="1:20" x14ac:dyDescent="0.25">
      <c r="H36" s="7"/>
      <c r="I36" s="7"/>
      <c r="T36" s="14"/>
    </row>
    <row r="37" spans="1:20" x14ac:dyDescent="0.25">
      <c r="H37" s="7"/>
      <c r="I37" s="7"/>
      <c r="T37" s="14"/>
    </row>
    <row r="38" spans="1:20" x14ac:dyDescent="0.25">
      <c r="H38" s="7"/>
      <c r="I38" s="7"/>
      <c r="T38" s="14"/>
    </row>
    <row r="39" spans="1:20" x14ac:dyDescent="0.25">
      <c r="H39" s="7"/>
      <c r="I39" s="7"/>
      <c r="T39" s="14"/>
    </row>
    <row r="40" spans="1:20" x14ac:dyDescent="0.25">
      <c r="H40" s="7"/>
      <c r="I40" s="7"/>
      <c r="T40" s="14"/>
    </row>
    <row r="41" spans="1:20" x14ac:dyDescent="0.25">
      <c r="H41" s="7"/>
      <c r="I41" s="7"/>
      <c r="T41" s="14"/>
    </row>
    <row r="42" spans="1:20" x14ac:dyDescent="0.25">
      <c r="H42" s="7"/>
      <c r="I42" s="7"/>
      <c r="T42" s="14"/>
    </row>
    <row r="43" spans="1:20" x14ac:dyDescent="0.25">
      <c r="H43" s="7"/>
      <c r="I43" s="7"/>
      <c r="T43" s="14"/>
    </row>
    <row r="44" spans="1:20" x14ac:dyDescent="0.25">
      <c r="H44" s="7"/>
      <c r="I44" s="7"/>
      <c r="T44" s="14"/>
    </row>
    <row r="45" spans="1:20" x14ac:dyDescent="0.25">
      <c r="H45" s="7"/>
      <c r="I45" s="7"/>
      <c r="T45" s="14"/>
    </row>
    <row r="46" spans="1:20" x14ac:dyDescent="0.25">
      <c r="H46" s="7"/>
      <c r="I46" s="7"/>
      <c r="T46" s="14"/>
    </row>
    <row r="48" spans="1:20" ht="13.8" x14ac:dyDescent="0.25">
      <c r="A48" s="8" t="s">
        <v>124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3.8" x14ac:dyDescent="0.25">
      <c r="A49" s="239" t="s">
        <v>150</v>
      </c>
      <c r="B49" s="23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4.4" thickBo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4.4" thickBot="1" x14ac:dyDescent="0.3">
      <c r="A51" s="9"/>
      <c r="B51" s="65" t="s">
        <v>37</v>
      </c>
      <c r="C51" s="66" t="s">
        <v>38</v>
      </c>
      <c r="D51" s="66" t="s">
        <v>39</v>
      </c>
      <c r="E51" s="67" t="s">
        <v>40</v>
      </c>
      <c r="F51" s="197"/>
      <c r="G51" s="197"/>
      <c r="I51" s="9"/>
      <c r="J51" s="9"/>
      <c r="K51" s="9"/>
      <c r="L51" s="9"/>
      <c r="M51" s="9"/>
      <c r="N51" s="9"/>
      <c r="O51" s="9"/>
    </row>
    <row r="52" spans="1:15" ht="13.8" x14ac:dyDescent="0.25">
      <c r="A52" s="9"/>
      <c r="B52" s="31" t="s">
        <v>46</v>
      </c>
      <c r="C52" s="142">
        <v>7</v>
      </c>
      <c r="D52" s="176"/>
      <c r="E52" s="235">
        <f>SUM(C52:D56)</f>
        <v>158</v>
      </c>
      <c r="F52" s="195"/>
      <c r="G52" s="195"/>
      <c r="I52" s="9"/>
      <c r="J52" s="9"/>
      <c r="K52" s="9"/>
      <c r="L52" s="9"/>
      <c r="M52" s="9"/>
      <c r="N52" s="9"/>
      <c r="O52" s="9"/>
    </row>
    <row r="53" spans="1:15" ht="13.8" x14ac:dyDescent="0.25">
      <c r="A53" s="9"/>
      <c r="B53" s="82" t="s">
        <v>41</v>
      </c>
      <c r="C53" s="144">
        <v>3</v>
      </c>
      <c r="D53" s="177">
        <v>1</v>
      </c>
      <c r="E53" s="236"/>
      <c r="F53" s="195"/>
      <c r="G53" s="195"/>
      <c r="I53" s="9"/>
      <c r="J53" s="9"/>
      <c r="K53" s="9"/>
      <c r="L53" s="9"/>
      <c r="M53" s="9"/>
      <c r="N53" s="9"/>
      <c r="O53" s="9"/>
    </row>
    <row r="54" spans="1:15" ht="13.8" x14ac:dyDescent="0.25">
      <c r="A54" s="9"/>
      <c r="B54" s="82" t="s">
        <v>47</v>
      </c>
      <c r="C54" s="144">
        <v>42</v>
      </c>
      <c r="D54" s="177">
        <v>1</v>
      </c>
      <c r="E54" s="236"/>
      <c r="F54" s="195"/>
      <c r="G54" s="195"/>
      <c r="I54" s="9"/>
      <c r="J54" s="9"/>
      <c r="K54" s="9"/>
      <c r="L54" s="9"/>
      <c r="M54" s="9"/>
      <c r="N54" s="9"/>
      <c r="O54" s="9"/>
    </row>
    <row r="55" spans="1:15" ht="13.8" x14ac:dyDescent="0.25">
      <c r="A55" s="9"/>
      <c r="B55" s="36" t="s">
        <v>42</v>
      </c>
      <c r="C55" s="145">
        <v>20</v>
      </c>
      <c r="D55" s="177">
        <v>1</v>
      </c>
      <c r="E55" s="237"/>
      <c r="F55" s="195"/>
      <c r="G55" s="195"/>
      <c r="I55" s="9"/>
      <c r="J55" s="9"/>
      <c r="K55" s="9"/>
      <c r="L55" s="9"/>
      <c r="M55" s="9"/>
      <c r="N55" s="9"/>
      <c r="O55" s="9"/>
    </row>
    <row r="56" spans="1:15" ht="14.4" thickBot="1" x14ac:dyDescent="0.3">
      <c r="A56" s="9"/>
      <c r="B56" s="33" t="s">
        <v>126</v>
      </c>
      <c r="C56" s="154">
        <v>80</v>
      </c>
      <c r="D56" s="178">
        <v>3</v>
      </c>
      <c r="E56" s="238"/>
      <c r="F56" s="195"/>
      <c r="G56" s="195"/>
      <c r="I56" s="9"/>
      <c r="J56" s="9"/>
      <c r="K56" s="9"/>
      <c r="L56" s="9"/>
      <c r="M56" s="9"/>
      <c r="N56" s="9"/>
      <c r="O56" s="9"/>
    </row>
    <row r="57" spans="1:15" ht="13.8" thickBot="1" x14ac:dyDescent="0.3">
      <c r="D57" s="193"/>
    </row>
    <row r="58" spans="1:15" ht="13.8" thickBot="1" x14ac:dyDescent="0.3">
      <c r="B58" s="65" t="s">
        <v>48</v>
      </c>
      <c r="C58" s="66" t="s">
        <v>37</v>
      </c>
      <c r="D58" s="68" t="s">
        <v>38</v>
      </c>
      <c r="E58" s="66" t="s">
        <v>39</v>
      </c>
      <c r="F58" s="197"/>
      <c r="G58" s="197"/>
    </row>
    <row r="59" spans="1:15" x14ac:dyDescent="0.25">
      <c r="B59" s="31" t="s">
        <v>152</v>
      </c>
      <c r="C59" s="32" t="s">
        <v>46</v>
      </c>
      <c r="D59" s="147">
        <v>6</v>
      </c>
      <c r="E59" s="148"/>
      <c r="F59" s="10"/>
      <c r="G59" s="10"/>
    </row>
    <row r="60" spans="1:15" x14ac:dyDescent="0.25">
      <c r="B60" s="82" t="s">
        <v>153</v>
      </c>
      <c r="C60" s="83" t="s">
        <v>46</v>
      </c>
      <c r="D60" s="149">
        <v>1</v>
      </c>
      <c r="E60" s="150"/>
      <c r="F60" s="10"/>
      <c r="G60" s="10"/>
    </row>
    <row r="61" spans="1:15" x14ac:dyDescent="0.25">
      <c r="B61" s="82" t="s">
        <v>154</v>
      </c>
      <c r="C61" s="83" t="s">
        <v>41</v>
      </c>
      <c r="D61" s="149"/>
      <c r="E61" s="150">
        <v>1</v>
      </c>
      <c r="F61" s="10"/>
      <c r="G61" s="10"/>
    </row>
    <row r="62" spans="1:15" x14ac:dyDescent="0.25">
      <c r="B62" s="82" t="s">
        <v>155</v>
      </c>
      <c r="C62" s="83" t="s">
        <v>126</v>
      </c>
      <c r="D62" s="149">
        <v>80</v>
      </c>
      <c r="E62" s="150">
        <v>3</v>
      </c>
      <c r="F62" s="10"/>
      <c r="G62" s="10"/>
    </row>
    <row r="63" spans="1:15" x14ac:dyDescent="0.25">
      <c r="B63" s="82" t="s">
        <v>59</v>
      </c>
      <c r="C63" s="83" t="s">
        <v>47</v>
      </c>
      <c r="D63" s="149">
        <v>3</v>
      </c>
      <c r="E63" s="150"/>
      <c r="F63" s="10"/>
      <c r="G63" s="10"/>
    </row>
    <row r="64" spans="1:15" x14ac:dyDescent="0.25">
      <c r="B64" s="82" t="s">
        <v>156</v>
      </c>
      <c r="C64" s="83" t="s">
        <v>42</v>
      </c>
      <c r="D64" s="149">
        <v>20</v>
      </c>
      <c r="E64" s="150">
        <v>1</v>
      </c>
      <c r="F64" s="10"/>
      <c r="G64" s="10"/>
    </row>
    <row r="65" spans="2:7" x14ac:dyDescent="0.25">
      <c r="B65" s="82" t="s">
        <v>69</v>
      </c>
      <c r="C65" s="83" t="s">
        <v>47</v>
      </c>
      <c r="D65" s="149">
        <v>8</v>
      </c>
      <c r="E65" s="150"/>
      <c r="F65" s="10"/>
      <c r="G65" s="10"/>
    </row>
    <row r="66" spans="2:7" x14ac:dyDescent="0.25">
      <c r="B66" s="82" t="s">
        <v>157</v>
      </c>
      <c r="C66" s="83" t="s">
        <v>47</v>
      </c>
      <c r="D66" s="149">
        <v>5</v>
      </c>
      <c r="E66" s="150"/>
      <c r="F66" s="10"/>
      <c r="G66" s="10"/>
    </row>
    <row r="67" spans="2:7" x14ac:dyDescent="0.25">
      <c r="B67" s="82" t="s">
        <v>158</v>
      </c>
      <c r="C67" s="83" t="s">
        <v>47</v>
      </c>
      <c r="D67" s="149">
        <v>1</v>
      </c>
      <c r="E67" s="150"/>
      <c r="F67" s="10"/>
      <c r="G67" s="10"/>
    </row>
    <row r="68" spans="2:7" x14ac:dyDescent="0.25">
      <c r="B68" s="82" t="s">
        <v>159</v>
      </c>
      <c r="C68" s="83" t="s">
        <v>47</v>
      </c>
      <c r="D68" s="149">
        <v>1</v>
      </c>
      <c r="E68" s="150"/>
      <c r="F68" s="10"/>
      <c r="G68" s="10"/>
    </row>
    <row r="69" spans="2:7" x14ac:dyDescent="0.25">
      <c r="B69" s="82" t="s">
        <v>160</v>
      </c>
      <c r="C69" s="83" t="s">
        <v>47</v>
      </c>
      <c r="D69" s="149">
        <v>3</v>
      </c>
      <c r="E69" s="150"/>
      <c r="F69" s="10"/>
      <c r="G69" s="10"/>
    </row>
    <row r="70" spans="2:7" x14ac:dyDescent="0.25">
      <c r="B70" s="82" t="s">
        <v>161</v>
      </c>
      <c r="C70" s="83" t="s">
        <v>47</v>
      </c>
      <c r="D70" s="149">
        <v>1</v>
      </c>
      <c r="E70" s="150"/>
      <c r="F70" s="10"/>
      <c r="G70" s="10"/>
    </row>
    <row r="71" spans="2:7" x14ac:dyDescent="0.25">
      <c r="B71" s="82" t="s">
        <v>162</v>
      </c>
      <c r="C71" s="83" t="s">
        <v>47</v>
      </c>
      <c r="D71" s="149">
        <v>2</v>
      </c>
      <c r="E71" s="150"/>
      <c r="F71" s="10"/>
      <c r="G71" s="10"/>
    </row>
    <row r="72" spans="2:7" x14ac:dyDescent="0.25">
      <c r="B72" s="82" t="s">
        <v>54</v>
      </c>
      <c r="C72" s="83" t="s">
        <v>47</v>
      </c>
      <c r="D72" s="149"/>
      <c r="E72" s="150">
        <v>1</v>
      </c>
      <c r="F72" s="10"/>
      <c r="G72" s="10"/>
    </row>
    <row r="73" spans="2:7" x14ac:dyDescent="0.25">
      <c r="B73" s="82" t="s">
        <v>163</v>
      </c>
      <c r="C73" s="83" t="s">
        <v>47</v>
      </c>
      <c r="D73" s="149">
        <v>1</v>
      </c>
      <c r="E73" s="150"/>
      <c r="F73" s="10"/>
      <c r="G73" s="10"/>
    </row>
    <row r="74" spans="2:7" x14ac:dyDescent="0.25">
      <c r="B74" s="82" t="s">
        <v>164</v>
      </c>
      <c r="C74" s="83" t="s">
        <v>47</v>
      </c>
      <c r="D74" s="149">
        <v>1</v>
      </c>
      <c r="E74" s="150"/>
      <c r="F74" s="10"/>
      <c r="G74" s="10"/>
    </row>
    <row r="75" spans="2:7" x14ac:dyDescent="0.25">
      <c r="B75" s="82" t="s">
        <v>165</v>
      </c>
      <c r="C75" s="83" t="s">
        <v>47</v>
      </c>
      <c r="D75" s="149">
        <v>2</v>
      </c>
      <c r="E75" s="150"/>
      <c r="F75" s="10"/>
      <c r="G75" s="10"/>
    </row>
    <row r="76" spans="2:7" x14ac:dyDescent="0.25">
      <c r="B76" s="82" t="s">
        <v>166</v>
      </c>
      <c r="C76" s="83" t="s">
        <v>47</v>
      </c>
      <c r="D76" s="149">
        <v>1</v>
      </c>
      <c r="E76" s="150"/>
      <c r="F76" s="10"/>
      <c r="G76" s="10"/>
    </row>
    <row r="77" spans="2:7" x14ac:dyDescent="0.25">
      <c r="B77" s="82" t="s">
        <v>167</v>
      </c>
      <c r="C77" s="83" t="s">
        <v>47</v>
      </c>
      <c r="D77" s="149">
        <v>1</v>
      </c>
      <c r="E77" s="150"/>
      <c r="F77" s="10"/>
      <c r="G77" s="10"/>
    </row>
    <row r="78" spans="2:7" x14ac:dyDescent="0.25">
      <c r="B78" s="82" t="s">
        <v>168</v>
      </c>
      <c r="C78" s="83" t="s">
        <v>47</v>
      </c>
      <c r="D78" s="149">
        <v>2</v>
      </c>
      <c r="E78" s="150"/>
      <c r="F78" s="10"/>
      <c r="G78" s="10"/>
    </row>
    <row r="79" spans="2:7" x14ac:dyDescent="0.25">
      <c r="B79" s="82" t="s">
        <v>169</v>
      </c>
      <c r="C79" s="83" t="s">
        <v>47</v>
      </c>
      <c r="D79" s="149">
        <v>1</v>
      </c>
      <c r="E79" s="150"/>
      <c r="F79" s="10"/>
      <c r="G79" s="10"/>
    </row>
    <row r="80" spans="2:7" x14ac:dyDescent="0.25">
      <c r="B80" s="82" t="s">
        <v>68</v>
      </c>
      <c r="C80" s="83" t="s">
        <v>47</v>
      </c>
      <c r="D80" s="149">
        <v>1</v>
      </c>
      <c r="E80" s="150"/>
      <c r="F80" s="10"/>
      <c r="G80" s="10"/>
    </row>
    <row r="81" spans="1:16" x14ac:dyDescent="0.25">
      <c r="B81" s="82" t="s">
        <v>170</v>
      </c>
      <c r="C81" s="83" t="s">
        <v>47</v>
      </c>
      <c r="D81" s="149">
        <v>1</v>
      </c>
      <c r="E81" s="150"/>
      <c r="F81" s="10"/>
      <c r="G81" s="10"/>
    </row>
    <row r="82" spans="1:16" x14ac:dyDescent="0.25">
      <c r="B82" s="82" t="s">
        <v>171</v>
      </c>
      <c r="C82" s="83" t="s">
        <v>47</v>
      </c>
      <c r="D82" s="149">
        <v>1</v>
      </c>
      <c r="E82" s="150"/>
      <c r="F82" s="10"/>
      <c r="G82" s="10"/>
    </row>
    <row r="83" spans="1:16" x14ac:dyDescent="0.25">
      <c r="B83" s="82" t="s">
        <v>172</v>
      </c>
      <c r="C83" s="83" t="s">
        <v>47</v>
      </c>
      <c r="D83" s="151">
        <v>2</v>
      </c>
      <c r="E83" s="150"/>
      <c r="F83" s="10"/>
      <c r="G83" s="10"/>
    </row>
    <row r="84" spans="1:16" x14ac:dyDescent="0.25">
      <c r="B84" s="36" t="s">
        <v>173</v>
      </c>
      <c r="C84" s="83" t="s">
        <v>47</v>
      </c>
      <c r="D84" s="151">
        <v>2</v>
      </c>
      <c r="E84" s="150"/>
      <c r="F84" s="10"/>
      <c r="G84" s="10"/>
    </row>
    <row r="85" spans="1:16" x14ac:dyDescent="0.25">
      <c r="B85" s="95" t="s">
        <v>59</v>
      </c>
      <c r="C85" s="83" t="s">
        <v>47</v>
      </c>
      <c r="D85" s="174">
        <v>1</v>
      </c>
      <c r="E85" s="175"/>
      <c r="F85" s="10"/>
      <c r="G85" s="10"/>
    </row>
    <row r="86" spans="1:16" x14ac:dyDescent="0.25">
      <c r="B86" s="95" t="s">
        <v>174</v>
      </c>
      <c r="C86" s="83" t="s">
        <v>47</v>
      </c>
      <c r="D86" s="174">
        <v>1</v>
      </c>
      <c r="E86" s="175"/>
      <c r="F86" s="10"/>
      <c r="G86" s="10"/>
    </row>
    <row r="87" spans="1:16" x14ac:dyDescent="0.25">
      <c r="B87" s="95" t="s">
        <v>175</v>
      </c>
      <c r="C87" s="141" t="s">
        <v>41</v>
      </c>
      <c r="D87" s="174">
        <v>1</v>
      </c>
      <c r="E87" s="175"/>
      <c r="F87" s="10"/>
      <c r="G87" s="10"/>
    </row>
    <row r="88" spans="1:16" x14ac:dyDescent="0.25">
      <c r="B88" s="95" t="s">
        <v>176</v>
      </c>
      <c r="C88" s="141" t="s">
        <v>41</v>
      </c>
      <c r="D88" s="174">
        <v>1</v>
      </c>
      <c r="E88" s="175"/>
      <c r="F88" s="10"/>
      <c r="G88" s="10"/>
    </row>
    <row r="89" spans="1:16" ht="13.8" thickBot="1" x14ac:dyDescent="0.3">
      <c r="B89" s="33" t="s">
        <v>177</v>
      </c>
      <c r="C89" s="84" t="s">
        <v>41</v>
      </c>
      <c r="D89" s="152">
        <v>1</v>
      </c>
      <c r="E89" s="153"/>
      <c r="F89" s="10"/>
      <c r="G89" s="10"/>
    </row>
    <row r="90" spans="1:16" x14ac:dyDescent="0.25">
      <c r="D90" s="193"/>
      <c r="E90" s="193"/>
      <c r="I90" s="11"/>
    </row>
    <row r="92" spans="1:16" ht="13.8" x14ac:dyDescent="0.25">
      <c r="A92" s="8" t="s">
        <v>138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3.8" x14ac:dyDescent="0.25">
      <c r="A93" s="239" t="s">
        <v>150</v>
      </c>
      <c r="B93" s="23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ht="13.8" thickBot="1" x14ac:dyDescent="0.3"/>
    <row r="95" spans="1:16" ht="13.8" thickBot="1" x14ac:dyDescent="0.3">
      <c r="B95" s="65" t="s">
        <v>37</v>
      </c>
      <c r="C95" s="66" t="s">
        <v>38</v>
      </c>
      <c r="D95" s="66" t="s">
        <v>39</v>
      </c>
      <c r="E95" s="67" t="s">
        <v>40</v>
      </c>
      <c r="F95" s="197"/>
      <c r="G95" s="197"/>
    </row>
    <row r="96" spans="1:16" x14ac:dyDescent="0.25">
      <c r="B96" s="31" t="s">
        <v>47</v>
      </c>
      <c r="C96" s="142">
        <v>29</v>
      </c>
      <c r="D96" s="176">
        <v>2</v>
      </c>
      <c r="E96" s="240">
        <f>SUM(C96:D104)</f>
        <v>221</v>
      </c>
      <c r="F96" s="195"/>
      <c r="G96" s="195"/>
    </row>
    <row r="97" spans="2:7" x14ac:dyDescent="0.25">
      <c r="B97" s="82" t="s">
        <v>44</v>
      </c>
      <c r="C97" s="144">
        <v>1</v>
      </c>
      <c r="D97" s="138"/>
      <c r="E97" s="241"/>
      <c r="F97" s="195"/>
      <c r="G97" s="195"/>
    </row>
    <row r="98" spans="2:7" x14ac:dyDescent="0.25">
      <c r="B98" s="82" t="s">
        <v>178</v>
      </c>
      <c r="C98" s="144">
        <v>2</v>
      </c>
      <c r="D98" s="138"/>
      <c r="E98" s="241"/>
      <c r="F98" s="195"/>
      <c r="G98" s="195"/>
    </row>
    <row r="99" spans="2:7" x14ac:dyDescent="0.25">
      <c r="B99" s="82" t="s">
        <v>41</v>
      </c>
      <c r="C99" s="144">
        <v>47</v>
      </c>
      <c r="D99" s="177">
        <v>3</v>
      </c>
      <c r="E99" s="241"/>
      <c r="F99" s="195"/>
      <c r="G99" s="195"/>
    </row>
    <row r="100" spans="2:7" x14ac:dyDescent="0.25">
      <c r="B100" s="36" t="s">
        <v>179</v>
      </c>
      <c r="C100" s="145">
        <v>1</v>
      </c>
      <c r="D100" s="177"/>
      <c r="E100" s="241"/>
      <c r="F100" s="195"/>
      <c r="G100" s="195"/>
    </row>
    <row r="101" spans="2:7" x14ac:dyDescent="0.25">
      <c r="B101" s="95" t="s">
        <v>78</v>
      </c>
      <c r="C101" s="179">
        <v>18</v>
      </c>
      <c r="D101" s="180"/>
      <c r="E101" s="241"/>
      <c r="F101" s="195"/>
      <c r="G101" s="195"/>
    </row>
    <row r="102" spans="2:7" x14ac:dyDescent="0.25">
      <c r="B102" s="95" t="s">
        <v>125</v>
      </c>
      <c r="C102" s="179">
        <v>2</v>
      </c>
      <c r="D102" s="180"/>
      <c r="E102" s="241"/>
      <c r="F102" s="195"/>
      <c r="G102" s="195"/>
    </row>
    <row r="103" spans="2:7" x14ac:dyDescent="0.25">
      <c r="B103" s="95" t="s">
        <v>42</v>
      </c>
      <c r="C103" s="179">
        <v>33</v>
      </c>
      <c r="D103" s="180">
        <v>1</v>
      </c>
      <c r="E103" s="241"/>
      <c r="F103" s="195"/>
      <c r="G103" s="195"/>
    </row>
    <row r="104" spans="2:7" ht="13.8" thickBot="1" x14ac:dyDescent="0.3">
      <c r="B104" s="33" t="s">
        <v>126</v>
      </c>
      <c r="C104" s="154">
        <v>79</v>
      </c>
      <c r="D104" s="178">
        <v>3</v>
      </c>
      <c r="E104" s="242"/>
      <c r="F104" s="195"/>
      <c r="G104" s="195"/>
    </row>
    <row r="105" spans="2:7" ht="13.8" thickBot="1" x14ac:dyDescent="0.3"/>
    <row r="106" spans="2:7" ht="13.8" thickBot="1" x14ac:dyDescent="0.3">
      <c r="B106" s="69" t="s">
        <v>48</v>
      </c>
      <c r="C106" s="70" t="s">
        <v>37</v>
      </c>
      <c r="D106" s="71" t="s">
        <v>38</v>
      </c>
      <c r="E106" s="71" t="s">
        <v>39</v>
      </c>
      <c r="F106" s="197"/>
      <c r="G106" s="197"/>
    </row>
    <row r="107" spans="2:7" x14ac:dyDescent="0.25">
      <c r="B107" s="204" t="s">
        <v>180</v>
      </c>
      <c r="C107" s="52" t="s">
        <v>47</v>
      </c>
      <c r="D107" s="147">
        <v>4</v>
      </c>
      <c r="E107" s="148"/>
      <c r="F107" s="10"/>
      <c r="G107" s="10"/>
    </row>
    <row r="108" spans="2:7" x14ac:dyDescent="0.25">
      <c r="B108" s="205" t="s">
        <v>181</v>
      </c>
      <c r="C108" s="53" t="s">
        <v>47</v>
      </c>
      <c r="D108" s="149">
        <v>1</v>
      </c>
      <c r="E108" s="150"/>
      <c r="F108" s="10"/>
      <c r="G108" s="10"/>
    </row>
    <row r="109" spans="2:7" x14ac:dyDescent="0.25">
      <c r="B109" s="205" t="s">
        <v>182</v>
      </c>
      <c r="C109" s="140" t="s">
        <v>78</v>
      </c>
      <c r="D109" s="149">
        <v>4</v>
      </c>
      <c r="E109" s="150"/>
      <c r="F109" s="10"/>
      <c r="G109" s="10"/>
    </row>
    <row r="110" spans="2:7" x14ac:dyDescent="0.25">
      <c r="B110" s="205" t="s">
        <v>156</v>
      </c>
      <c r="C110" s="140" t="s">
        <v>42</v>
      </c>
      <c r="D110" s="149">
        <v>33</v>
      </c>
      <c r="E110" s="150">
        <v>1</v>
      </c>
      <c r="F110" s="10"/>
      <c r="G110" s="10"/>
    </row>
    <row r="111" spans="2:7" x14ac:dyDescent="0.25">
      <c r="B111" s="205" t="s">
        <v>54</v>
      </c>
      <c r="C111" s="140" t="s">
        <v>47</v>
      </c>
      <c r="D111" s="149"/>
      <c r="E111" s="150">
        <v>2</v>
      </c>
      <c r="F111" s="10"/>
      <c r="G111" s="10"/>
    </row>
    <row r="112" spans="2:7" x14ac:dyDescent="0.25">
      <c r="B112" s="205" t="s">
        <v>155</v>
      </c>
      <c r="C112" s="140" t="s">
        <v>126</v>
      </c>
      <c r="D112" s="149">
        <v>79</v>
      </c>
      <c r="E112" s="150">
        <v>3</v>
      </c>
      <c r="F112" s="10"/>
      <c r="G112" s="10"/>
    </row>
    <row r="113" spans="2:7" x14ac:dyDescent="0.25">
      <c r="B113" s="205" t="s">
        <v>154</v>
      </c>
      <c r="C113" s="140" t="s">
        <v>41</v>
      </c>
      <c r="D113" s="149">
        <v>26</v>
      </c>
      <c r="E113" s="150">
        <v>1</v>
      </c>
      <c r="F113" s="10"/>
      <c r="G113" s="10"/>
    </row>
    <row r="114" spans="2:7" x14ac:dyDescent="0.25">
      <c r="B114" s="205" t="s">
        <v>183</v>
      </c>
      <c r="C114" s="53" t="s">
        <v>44</v>
      </c>
      <c r="D114" s="149">
        <v>1</v>
      </c>
      <c r="E114" s="150"/>
      <c r="F114" s="10"/>
      <c r="G114" s="10"/>
    </row>
    <row r="115" spans="2:7" x14ac:dyDescent="0.25">
      <c r="B115" s="205" t="s">
        <v>184</v>
      </c>
      <c r="C115" s="53" t="s">
        <v>178</v>
      </c>
      <c r="D115" s="149">
        <v>1</v>
      </c>
      <c r="E115" s="150"/>
      <c r="F115" s="10"/>
      <c r="G115" s="10"/>
    </row>
    <row r="116" spans="2:7" x14ac:dyDescent="0.25">
      <c r="B116" s="206" t="s">
        <v>185</v>
      </c>
      <c r="C116" s="96" t="s">
        <v>125</v>
      </c>
      <c r="D116" s="158">
        <v>1</v>
      </c>
      <c r="E116" s="175"/>
      <c r="F116" s="10"/>
      <c r="G116" s="10"/>
    </row>
    <row r="117" spans="2:7" x14ac:dyDescent="0.25">
      <c r="B117" s="206" t="s">
        <v>186</v>
      </c>
      <c r="C117" s="96" t="s">
        <v>47</v>
      </c>
      <c r="D117" s="158">
        <v>1</v>
      </c>
      <c r="E117" s="175"/>
      <c r="F117" s="10"/>
      <c r="G117" s="10"/>
    </row>
    <row r="118" spans="2:7" x14ac:dyDescent="0.25">
      <c r="B118" s="206" t="s">
        <v>69</v>
      </c>
      <c r="C118" s="96" t="s">
        <v>47</v>
      </c>
      <c r="D118" s="158">
        <v>4</v>
      </c>
      <c r="E118" s="175"/>
      <c r="F118" s="10"/>
      <c r="G118" s="10"/>
    </row>
    <row r="119" spans="2:7" x14ac:dyDescent="0.25">
      <c r="B119" s="206" t="s">
        <v>187</v>
      </c>
      <c r="C119" s="96" t="s">
        <v>47</v>
      </c>
      <c r="D119" s="158">
        <v>2</v>
      </c>
      <c r="E119" s="175"/>
      <c r="F119" s="10"/>
      <c r="G119" s="10"/>
    </row>
    <row r="120" spans="2:7" x14ac:dyDescent="0.25">
      <c r="B120" s="206" t="s">
        <v>87</v>
      </c>
      <c r="C120" s="96" t="s">
        <v>78</v>
      </c>
      <c r="D120" s="158">
        <v>2</v>
      </c>
      <c r="E120" s="175"/>
      <c r="F120" s="10"/>
      <c r="G120" s="10"/>
    </row>
    <row r="121" spans="2:7" x14ac:dyDescent="0.25">
      <c r="B121" s="206" t="s">
        <v>188</v>
      </c>
      <c r="C121" s="96" t="s">
        <v>178</v>
      </c>
      <c r="D121" s="158">
        <v>1</v>
      </c>
      <c r="E121" s="175"/>
      <c r="F121" s="10"/>
      <c r="G121" s="10"/>
    </row>
    <row r="122" spans="2:7" x14ac:dyDescent="0.25">
      <c r="B122" s="206" t="s">
        <v>86</v>
      </c>
      <c r="C122" s="96" t="s">
        <v>78</v>
      </c>
      <c r="D122" s="158">
        <v>3</v>
      </c>
      <c r="E122" s="175"/>
      <c r="F122" s="10"/>
      <c r="G122" s="10"/>
    </row>
    <row r="123" spans="2:7" x14ac:dyDescent="0.25">
      <c r="B123" s="206" t="s">
        <v>85</v>
      </c>
      <c r="C123" s="96" t="s">
        <v>78</v>
      </c>
      <c r="D123" s="158">
        <v>2</v>
      </c>
      <c r="E123" s="175"/>
      <c r="F123" s="10"/>
      <c r="G123" s="10"/>
    </row>
    <row r="124" spans="2:7" x14ac:dyDescent="0.25">
      <c r="B124" s="206" t="s">
        <v>148</v>
      </c>
      <c r="C124" s="96" t="s">
        <v>78</v>
      </c>
      <c r="D124" s="158">
        <v>2</v>
      </c>
      <c r="E124" s="175"/>
      <c r="F124" s="10"/>
      <c r="G124" s="10"/>
    </row>
    <row r="125" spans="2:7" x14ac:dyDescent="0.25">
      <c r="B125" s="206" t="s">
        <v>189</v>
      </c>
      <c r="C125" s="96" t="s">
        <v>41</v>
      </c>
      <c r="D125" s="158">
        <v>1</v>
      </c>
      <c r="E125" s="175"/>
      <c r="F125" s="10"/>
      <c r="G125" s="10"/>
    </row>
    <row r="126" spans="2:7" x14ac:dyDescent="0.25">
      <c r="B126" s="206" t="s">
        <v>190</v>
      </c>
      <c r="C126" s="96" t="s">
        <v>78</v>
      </c>
      <c r="D126" s="158">
        <v>1</v>
      </c>
      <c r="E126" s="175"/>
      <c r="F126" s="10"/>
      <c r="G126" s="10"/>
    </row>
    <row r="127" spans="2:7" x14ac:dyDescent="0.25">
      <c r="B127" s="206" t="s">
        <v>191</v>
      </c>
      <c r="C127" s="96" t="s">
        <v>78</v>
      </c>
      <c r="D127" s="158">
        <v>3</v>
      </c>
      <c r="E127" s="175"/>
      <c r="F127" s="10"/>
      <c r="G127" s="10"/>
    </row>
    <row r="128" spans="2:7" x14ac:dyDescent="0.25">
      <c r="B128" s="206" t="s">
        <v>84</v>
      </c>
      <c r="C128" s="96" t="s">
        <v>78</v>
      </c>
      <c r="D128" s="158">
        <v>1</v>
      </c>
      <c r="E128" s="175"/>
      <c r="F128" s="10"/>
      <c r="G128" s="10"/>
    </row>
    <row r="129" spans="2:7" x14ac:dyDescent="0.25">
      <c r="B129" s="206" t="s">
        <v>192</v>
      </c>
      <c r="C129" s="96" t="s">
        <v>179</v>
      </c>
      <c r="D129" s="158">
        <v>1</v>
      </c>
      <c r="E129" s="175"/>
      <c r="F129" s="10"/>
      <c r="G129" s="10"/>
    </row>
    <row r="130" spans="2:7" x14ac:dyDescent="0.25">
      <c r="B130" s="206" t="s">
        <v>193</v>
      </c>
      <c r="C130" s="96" t="s">
        <v>47</v>
      </c>
      <c r="D130" s="158">
        <v>8</v>
      </c>
      <c r="E130" s="175"/>
      <c r="F130" s="10"/>
      <c r="G130" s="10"/>
    </row>
    <row r="131" spans="2:7" x14ac:dyDescent="0.25">
      <c r="B131" s="206" t="s">
        <v>194</v>
      </c>
      <c r="C131" s="96" t="s">
        <v>47</v>
      </c>
      <c r="D131" s="158">
        <v>8</v>
      </c>
      <c r="E131" s="175"/>
      <c r="F131" s="10"/>
      <c r="G131" s="10"/>
    </row>
    <row r="132" spans="2:7" x14ac:dyDescent="0.25">
      <c r="B132" s="206" t="s">
        <v>195</v>
      </c>
      <c r="C132" s="96" t="s">
        <v>125</v>
      </c>
      <c r="D132" s="158">
        <v>1</v>
      </c>
      <c r="E132" s="175"/>
      <c r="F132" s="10"/>
      <c r="G132" s="10"/>
    </row>
    <row r="133" spans="2:7" x14ac:dyDescent="0.25">
      <c r="B133" s="206" t="s">
        <v>196</v>
      </c>
      <c r="C133" s="96" t="s">
        <v>41</v>
      </c>
      <c r="D133" s="158">
        <v>1</v>
      </c>
      <c r="E133" s="175"/>
      <c r="F133" s="10"/>
      <c r="G133" s="10"/>
    </row>
    <row r="134" spans="2:7" x14ac:dyDescent="0.25">
      <c r="B134" s="206" t="s">
        <v>197</v>
      </c>
      <c r="C134" s="96" t="s">
        <v>41</v>
      </c>
      <c r="D134" s="158">
        <v>1</v>
      </c>
      <c r="E134" s="175"/>
      <c r="F134" s="10"/>
      <c r="G134" s="10"/>
    </row>
    <row r="135" spans="2:7" x14ac:dyDescent="0.25">
      <c r="B135" s="206" t="s">
        <v>161</v>
      </c>
      <c r="C135" s="96" t="s">
        <v>47</v>
      </c>
      <c r="D135" s="158">
        <v>1</v>
      </c>
      <c r="E135" s="175"/>
      <c r="F135" s="10"/>
      <c r="G135" s="10"/>
    </row>
    <row r="136" spans="2:7" ht="13.8" thickBot="1" x14ac:dyDescent="0.3">
      <c r="B136" s="207" t="s">
        <v>49</v>
      </c>
      <c r="C136" s="45" t="s">
        <v>41</v>
      </c>
      <c r="D136" s="160">
        <v>18</v>
      </c>
      <c r="E136" s="153">
        <v>2</v>
      </c>
      <c r="F136" s="10"/>
      <c r="G136" s="10"/>
    </row>
  </sheetData>
  <sheetProtection algorithmName="SHA-512" hashValue="wgtuceSbxsOtNxW+Niq1WXYhcZrYBaI5clvqP9+gvdARPSGh/DO1rG+Dfs/XRVvwFpSw/G3WHxTd33UbgDVi3g==" saltValue="9JYf9MMDlFrE/JaAknGqAg==" spinCount="100000" sheet="1" objects="1" scenarios="1"/>
  <mergeCells count="16">
    <mergeCell ref="B25:B26"/>
    <mergeCell ref="C25:D25"/>
    <mergeCell ref="E25:G25"/>
    <mergeCell ref="H25:J25"/>
    <mergeCell ref="A9:H9"/>
    <mergeCell ref="A10:B10"/>
    <mergeCell ref="F10:I10"/>
    <mergeCell ref="B12:E12"/>
    <mergeCell ref="B24:J24"/>
    <mergeCell ref="E96:E104"/>
    <mergeCell ref="C29:D29"/>
    <mergeCell ref="E29:G29"/>
    <mergeCell ref="H29:J29"/>
    <mergeCell ref="A49:B49"/>
    <mergeCell ref="E52:E56"/>
    <mergeCell ref="A93:B9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D77740-D362-4BEC-ABCC-1D8208F09AA4}"/>
</file>

<file path=customXml/itemProps2.xml><?xml version="1.0" encoding="utf-8"?>
<ds:datastoreItem xmlns:ds="http://schemas.openxmlformats.org/officeDocument/2006/customXml" ds:itemID="{BA40BCDC-2A9C-425B-A828-AC04AA3E4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862985-6CC8-469B-BB9C-9682843D4826}">
  <ds:schemaRefs>
    <ds:schemaRef ds:uri="http://schemas.microsoft.com/office/2006/metadata/properties"/>
    <ds:schemaRef ds:uri="http://www.w3.org/XML/1998/namespace"/>
    <ds:schemaRef ds:uri="http://purl.org/dc/elements/1.1/"/>
    <ds:schemaRef ds:uri="6f7ab685-990a-4e45-a5c4-bb867086529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053bd60-bb21-487d-b0d7-caba0893c13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COMPARATIVO</vt:lpstr>
      <vt:lpstr>ENE-JUN 2022</vt:lpstr>
      <vt:lpstr>JUL-DIC 2022</vt:lpstr>
      <vt:lpstr>ENE-JUN 2023</vt:lpstr>
      <vt:lpstr>COMPARATIVO!Área_de_impresión</vt:lpstr>
    </vt:vector>
  </TitlesOfParts>
  <Manager/>
  <Company>universidad de la salle bajio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intercambio</dc:creator>
  <cp:keywords/>
  <dc:description/>
  <cp:lastModifiedBy>Administrativo</cp:lastModifiedBy>
  <cp:revision/>
  <dcterms:created xsi:type="dcterms:W3CDTF">2008-05-24T02:06:00Z</dcterms:created>
  <dcterms:modified xsi:type="dcterms:W3CDTF">2023-06-22T19:42:27Z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MediaServiceImageTags">
    <vt:lpwstr/>
  </property>
</Properties>
</file>