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2023\Estadísticas sitio\"/>
    </mc:Choice>
  </mc:AlternateContent>
  <xr:revisionPtr revIDLastSave="0" documentId="13_ncr:1_{CEA979C8-84D8-4D32-882C-853E396B9EEA}" xr6:coauthVersionLast="47" xr6:coauthVersionMax="47" xr10:uidLastSave="{00000000-0000-0000-0000-000000000000}"/>
  <bookViews>
    <workbookView xWindow="-105" yWindow="-105" windowWidth="19425" windowHeight="10425" tabRatio="744" xr2:uid="{00000000-000D-0000-FFFF-FFFF00000000}"/>
  </bookViews>
  <sheets>
    <sheet name="Talleres por disciplina" sheetId="1" r:id="rId1"/>
    <sheet name="Presentaciones talleres" sheetId="3" r:id="rId2"/>
    <sheet name="Eventos" sheetId="2" r:id="rId3"/>
    <sheet name="Orquesta Universitaria" sheetId="7" r:id="rId4"/>
    <sheet name="Colaboraciones especiales" sheetId="5" r:id="rId5"/>
  </sheets>
  <definedNames>
    <definedName name="_xlnm._FilterDatabase" localSheetId="4" hidden="1">'Colaboraciones especiales'!$B$23:$H$29</definedName>
    <definedName name="_xlnm.Print_Area" localSheetId="4">'Colaboraciones especiales'!$A$1:$J$29</definedName>
    <definedName name="_xlnm.Print_Area" localSheetId="2">Eventos!$A$1:$Y$82</definedName>
    <definedName name="_xlnm.Print_Area" localSheetId="1">'Presentaciones talleres'!$A$1:$S$62</definedName>
    <definedName name="_xlnm.Print_Area" localSheetId="0">'Talleres por disciplina'!$A$1:$Y$40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5" l="1"/>
  <c r="K88" i="2"/>
  <c r="J88" i="2"/>
  <c r="E88" i="2"/>
  <c r="D88" i="2"/>
  <c r="K38" i="2"/>
  <c r="G21" i="3"/>
  <c r="E21" i="3"/>
  <c r="S31" i="3"/>
  <c r="K18" i="3" s="1"/>
  <c r="H31" i="3"/>
  <c r="G31" i="3"/>
  <c r="C18" i="3" s="1"/>
  <c r="E18" i="3"/>
  <c r="H21" i="1"/>
  <c r="F21" i="1"/>
  <c r="J21" i="1" s="1"/>
  <c r="F22" i="1"/>
  <c r="L46" i="1"/>
  <c r="C46" i="1"/>
  <c r="D31" i="1"/>
  <c r="C31" i="1"/>
  <c r="S46" i="1" l="1"/>
  <c r="T46" i="1"/>
  <c r="I17" i="1" s="1"/>
  <c r="U46" i="1"/>
  <c r="V46" i="1"/>
  <c r="W46" i="1"/>
  <c r="X46" i="1"/>
  <c r="AF31" i="3" l="1"/>
  <c r="U18" i="3" s="1"/>
  <c r="AE31" i="3"/>
  <c r="S18" i="3" s="1"/>
  <c r="AD31" i="3"/>
  <c r="U17" i="3" s="1"/>
  <c r="AC31" i="3"/>
  <c r="S17" i="3" s="1"/>
  <c r="AB31" i="3"/>
  <c r="AA31" i="3"/>
  <c r="V31" i="3" l="1"/>
  <c r="U31" i="3"/>
  <c r="P31" i="3"/>
  <c r="O31" i="3"/>
  <c r="P38" i="2" l="1"/>
  <c r="Q38" i="2"/>
  <c r="R38" i="2"/>
  <c r="S38" i="2"/>
  <c r="K29" i="2" l="1"/>
  <c r="I29" i="2"/>
  <c r="H29" i="2"/>
  <c r="X38" i="2"/>
  <c r="R20" i="2" s="1"/>
  <c r="Y38" i="2"/>
  <c r="J38" i="2"/>
  <c r="J19" i="2" s="1"/>
  <c r="L19" i="2"/>
  <c r="Z88" i="2"/>
  <c r="AE88" i="2"/>
  <c r="X25" i="2" s="1"/>
  <c r="X88" i="2"/>
  <c r="R25" i="2" s="1"/>
  <c r="Y88" i="2"/>
  <c r="T25" i="2" s="1"/>
  <c r="R88" i="2"/>
  <c r="N25" i="2" s="1"/>
  <c r="S88" i="2"/>
  <c r="J24" i="2"/>
  <c r="L24" i="2"/>
  <c r="P25" i="2"/>
  <c r="X63" i="2"/>
  <c r="R23" i="2" s="1"/>
  <c r="Y63" i="2"/>
  <c r="T23" i="2" s="1"/>
  <c r="R63" i="2"/>
  <c r="N23" i="2" s="1"/>
  <c r="S63" i="2"/>
  <c r="P23" i="2" s="1"/>
  <c r="J63" i="2"/>
  <c r="J22" i="2" s="1"/>
  <c r="K63" i="2"/>
  <c r="L22" i="2" s="1"/>
  <c r="AE63" i="2"/>
  <c r="X23" i="2" s="1"/>
  <c r="AD63" i="2"/>
  <c r="V23" i="2" s="1"/>
  <c r="AE38" i="2"/>
  <c r="X20" i="2" s="1"/>
  <c r="T20" i="2"/>
  <c r="P20" i="2"/>
  <c r="N20" i="2"/>
  <c r="AF88" i="2"/>
  <c r="AD88" i="2"/>
  <c r="V25" i="2" s="1"/>
  <c r="AC88" i="2"/>
  <c r="X24" i="2" s="1"/>
  <c r="AB88" i="2"/>
  <c r="V24" i="2" s="1"/>
  <c r="W88" i="2"/>
  <c r="T24" i="2" s="1"/>
  <c r="V88" i="2"/>
  <c r="R24" i="2" s="1"/>
  <c r="T88" i="2"/>
  <c r="Q88" i="2"/>
  <c r="P24" i="2" s="1"/>
  <c r="P88" i="2"/>
  <c r="N24" i="2" s="1"/>
  <c r="N88" i="2"/>
  <c r="M88" i="2"/>
  <c r="L25" i="2" s="1"/>
  <c r="L88" i="2"/>
  <c r="J25" i="2" s="1"/>
  <c r="H88" i="2"/>
  <c r="G88" i="2"/>
  <c r="H25" i="2" s="1"/>
  <c r="F88" i="2"/>
  <c r="F25" i="2" s="1"/>
  <c r="H24" i="2"/>
  <c r="F24" i="2"/>
  <c r="AF63" i="2"/>
  <c r="AC63" i="2"/>
  <c r="X22" i="2" s="1"/>
  <c r="AB63" i="2"/>
  <c r="V22" i="2" s="1"/>
  <c r="Z63" i="2"/>
  <c r="W63" i="2"/>
  <c r="T22" i="2" s="1"/>
  <c r="V63" i="2"/>
  <c r="R22" i="2" s="1"/>
  <c r="T63" i="2"/>
  <c r="Q63" i="2"/>
  <c r="P22" i="2" s="1"/>
  <c r="P63" i="2"/>
  <c r="N22" i="2" s="1"/>
  <c r="N63" i="2"/>
  <c r="M63" i="2"/>
  <c r="L23" i="2" s="1"/>
  <c r="L63" i="2"/>
  <c r="J23" i="2" s="1"/>
  <c r="H63" i="2"/>
  <c r="G63" i="2"/>
  <c r="H23" i="2" s="1"/>
  <c r="F63" i="2"/>
  <c r="F23" i="2" s="1"/>
  <c r="E63" i="2"/>
  <c r="H22" i="2" s="1"/>
  <c r="D63" i="2"/>
  <c r="F22" i="2" s="1"/>
  <c r="AF38" i="2"/>
  <c r="X21" i="2" s="1"/>
  <c r="F38" i="2"/>
  <c r="F20" i="2" s="1"/>
  <c r="G38" i="2"/>
  <c r="H20" i="2" s="1"/>
  <c r="E38" i="2"/>
  <c r="H19" i="2" s="1"/>
  <c r="D38" i="2"/>
  <c r="F19" i="2" s="1"/>
  <c r="AD38" i="2"/>
  <c r="V20" i="2" s="1"/>
  <c r="AC38" i="2"/>
  <c r="X19" i="2" s="1"/>
  <c r="AB38" i="2"/>
  <c r="V19" i="2" s="1"/>
  <c r="Z38" i="2"/>
  <c r="T21" i="2" s="1"/>
  <c r="W38" i="2"/>
  <c r="T19" i="2" s="1"/>
  <c r="V38" i="2"/>
  <c r="R19" i="2" s="1"/>
  <c r="T38" i="2"/>
  <c r="P21" i="2" s="1"/>
  <c r="P19" i="2"/>
  <c r="N19" i="2"/>
  <c r="N38" i="2"/>
  <c r="L21" i="2" s="1"/>
  <c r="M38" i="2"/>
  <c r="L20" i="2" s="1"/>
  <c r="L38" i="2"/>
  <c r="J20" i="2" s="1"/>
  <c r="H38" i="2"/>
  <c r="H21" i="2" s="1"/>
  <c r="Q16" i="3"/>
  <c r="Z31" i="3"/>
  <c r="Y31" i="3"/>
  <c r="O18" i="3" s="1"/>
  <c r="X31" i="3"/>
  <c r="Q17" i="3" s="1"/>
  <c r="W31" i="3"/>
  <c r="O17" i="3" s="1"/>
  <c r="O16" i="3"/>
  <c r="T31" i="3"/>
  <c r="M18" i="3" s="1"/>
  <c r="M31" i="3"/>
  <c r="G18" i="3" s="1"/>
  <c r="N31" i="3"/>
  <c r="I18" i="3" s="1"/>
  <c r="AL46" i="1"/>
  <c r="AK46" i="1"/>
  <c r="AJ46" i="1"/>
  <c r="K18" i="1" s="1"/>
  <c r="AI46" i="1"/>
  <c r="AH46" i="1"/>
  <c r="AG46" i="1"/>
  <c r="AF46" i="1"/>
  <c r="K17" i="1" s="1"/>
  <c r="AE46" i="1"/>
  <c r="AD46" i="1"/>
  <c r="AC46" i="1"/>
  <c r="AB46" i="1"/>
  <c r="K16" i="1" s="1"/>
  <c r="AA46" i="1"/>
  <c r="Z46" i="1"/>
  <c r="Y46" i="1"/>
  <c r="I18" i="1"/>
  <c r="R46" i="1"/>
  <c r="Q46" i="1"/>
  <c r="P46" i="1"/>
  <c r="I16" i="1" s="1"/>
  <c r="O46" i="1"/>
  <c r="N46" i="1"/>
  <c r="M46" i="1"/>
  <c r="G18" i="1"/>
  <c r="K46" i="1"/>
  <c r="J46" i="1"/>
  <c r="I46" i="1"/>
  <c r="H46" i="1"/>
  <c r="G17" i="1" s="1"/>
  <c r="G46" i="1"/>
  <c r="F46" i="1"/>
  <c r="E46" i="1"/>
  <c r="D46" i="1"/>
  <c r="G16" i="1" s="1"/>
  <c r="Q31" i="1"/>
  <c r="R31" i="1"/>
  <c r="S31" i="1"/>
  <c r="T31" i="1"/>
  <c r="E17" i="1" s="1"/>
  <c r="U31" i="1"/>
  <c r="V31" i="1"/>
  <c r="W31" i="1"/>
  <c r="X31" i="1"/>
  <c r="E18" i="1" s="1"/>
  <c r="Y31" i="1"/>
  <c r="Z31" i="1"/>
  <c r="N31" i="1"/>
  <c r="M31" i="1"/>
  <c r="L31" i="1"/>
  <c r="C18" i="1" s="1"/>
  <c r="H23" i="1" s="1"/>
  <c r="K31" i="1"/>
  <c r="Q18" i="3" l="1"/>
  <c r="U16" i="3"/>
  <c r="I31" i="2"/>
  <c r="E31" i="2"/>
  <c r="H30" i="2"/>
  <c r="H31" i="2"/>
  <c r="F31" i="2"/>
  <c r="K30" i="2"/>
  <c r="I30" i="2"/>
  <c r="E30" i="2"/>
  <c r="F30" i="2"/>
  <c r="P31" i="1"/>
  <c r="E16" i="1" s="1"/>
  <c r="O31" i="1"/>
  <c r="J31" i="1"/>
  <c r="I31" i="1"/>
  <c r="H31" i="1"/>
  <c r="C17" i="1" s="1"/>
  <c r="F23" i="1" s="1"/>
  <c r="J23" i="1" s="1"/>
  <c r="G31" i="1"/>
  <c r="F31" i="1"/>
  <c r="E31" i="1"/>
  <c r="C16" i="1"/>
  <c r="H22" i="1" s="1"/>
  <c r="R31" i="3" l="1"/>
  <c r="M17" i="3" s="1"/>
  <c r="Q31" i="3"/>
  <c r="K17" i="3" s="1"/>
  <c r="M16" i="3"/>
  <c r="K16" i="3"/>
  <c r="L31" i="3"/>
  <c r="I17" i="3" s="1"/>
  <c r="K31" i="3"/>
  <c r="G17" i="3" s="1"/>
  <c r="J31" i="3"/>
  <c r="I16" i="3" s="1"/>
  <c r="I31" i="3"/>
  <c r="G16" i="3" s="1"/>
  <c r="F31" i="3"/>
  <c r="E17" i="3" s="1"/>
  <c r="G23" i="3" s="1"/>
  <c r="E31" i="3"/>
  <c r="C17" i="3" s="1"/>
  <c r="E23" i="3" s="1"/>
  <c r="I23" i="3" s="1"/>
  <c r="D31" i="3"/>
  <c r="E16" i="3" s="1"/>
  <c r="G22" i="3" s="1"/>
  <c r="C31" i="3"/>
  <c r="C16" i="3" s="1"/>
  <c r="E22" i="3" s="1"/>
  <c r="J22" i="1" l="1"/>
  <c r="I21" i="3" l="1"/>
  <c r="I2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Ulises Montes</author>
  </authors>
  <commentList>
    <comment ref="K3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Ulises Montes:</t>
        </r>
        <r>
          <rPr>
            <sz val="9"/>
            <color indexed="81"/>
            <rFont val="Tahoma"/>
            <charset val="1"/>
          </rPr>
          <t xml:space="preserve">
Se toma en cuenta los Talleres Culturales de Música y la Orquesta Universitaria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Administrativo</author>
  </authors>
  <commentList>
    <comment ref="C3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Presentaciones de Talleres Culturales + Presentaciones de Orquesta Universitaria</t>
        </r>
      </text>
    </comment>
    <comment ref="C6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Presentaciones de la Orquesta Universitaria De La Salle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Administrativo</author>
    <author>Ulises Montes</author>
  </authors>
  <commentList>
    <comment ref="J3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Presencial + Híbrida</t>
        </r>
      </text>
    </comment>
    <comment ref="P36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Presencial + Híbrida</t>
        </r>
      </text>
    </comment>
    <comment ref="V36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Presencial + Híbrida
</t>
        </r>
      </text>
    </comment>
    <comment ref="D38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Formación de Públicos + Biblioteca
</t>
        </r>
      </text>
    </comment>
    <comment ref="D45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Biblioteca</t>
        </r>
      </text>
    </comment>
    <comment ref="C7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Biblioteca
</t>
        </r>
      </text>
    </comment>
    <comment ref="D95" authorId="1" shapeId="0" xr:uid="{00000000-0006-0000-0200-000007000000}">
      <text>
        <r>
          <rPr>
            <b/>
            <sz val="9"/>
            <color indexed="81"/>
            <rFont val="Tahoma"/>
            <charset val="1"/>
          </rPr>
          <t>Ulises Montes:</t>
        </r>
        <r>
          <rPr>
            <sz val="9"/>
            <color indexed="81"/>
            <rFont val="Tahoma"/>
            <charset val="1"/>
          </rPr>
          <t xml:space="preserve">
Bilbioteca + Formación de Públicos
</t>
        </r>
      </text>
    </comment>
  </commentList>
</comments>
</file>

<file path=xl/sharedStrings.xml><?xml version="1.0" encoding="utf-8"?>
<sst xmlns="http://schemas.openxmlformats.org/spreadsheetml/2006/main" count="868" uniqueCount="321">
  <si>
    <t>DESARROLLO Y GESTIÓN CULTURAL</t>
  </si>
  <si>
    <t>COMPARATIVO DE PARTICIPACIÓN EN TALLERES DE ESTUDIANTES 2020-2023</t>
  </si>
  <si>
    <t>Estudiantes Participantes</t>
  </si>
  <si>
    <t>CICLO</t>
  </si>
  <si>
    <t>Campestre</t>
  </si>
  <si>
    <t>Salamanca</t>
  </si>
  <si>
    <t>Juan Alonso de Torres</t>
  </si>
  <si>
    <t>Américas</t>
  </si>
  <si>
    <t>San Francisco del Rincón</t>
  </si>
  <si>
    <t>Jul-Dic 2020</t>
  </si>
  <si>
    <t>Ene-Jun 2021</t>
  </si>
  <si>
    <t>Jul-Dic 2021</t>
  </si>
  <si>
    <t>Ene-Jun 2022</t>
  </si>
  <si>
    <t>Jul-Dic 2022</t>
  </si>
  <si>
    <t>Ene-Jun 2023</t>
  </si>
  <si>
    <t>COMPARATIVO DE PARTICIPANTES POR PERIODOS</t>
  </si>
  <si>
    <t>Julio-Diciebre</t>
  </si>
  <si>
    <t>Enero-Junio</t>
  </si>
  <si>
    <t>Total</t>
  </si>
  <si>
    <t>2020-2021</t>
  </si>
  <si>
    <t>2021-2022</t>
  </si>
  <si>
    <t>2022-2023</t>
  </si>
  <si>
    <t>ESTADÍSTICAS DE PARTICIPACIÓN EN TALLERES POR DISCIPLINA 2022-2023</t>
  </si>
  <si>
    <t>Talleres por disciplina y estudiantes participantes</t>
  </si>
  <si>
    <t>Disciplina</t>
  </si>
  <si>
    <t>Talleres por Disciplina</t>
  </si>
  <si>
    <t>Estudiantes</t>
  </si>
  <si>
    <t xml:space="preserve">Egresado </t>
  </si>
  <si>
    <t>Colaborador</t>
  </si>
  <si>
    <t>Total General de Estudiantes Inscritos</t>
  </si>
  <si>
    <t>Danza</t>
  </si>
  <si>
    <t>Música</t>
  </si>
  <si>
    <t>Artes Plásticas</t>
  </si>
  <si>
    <t>Artes Visuales</t>
  </si>
  <si>
    <t>Teatro</t>
  </si>
  <si>
    <t>Literatura</t>
  </si>
  <si>
    <t>Cívicos</t>
  </si>
  <si>
    <t>Artes Orientales</t>
  </si>
  <si>
    <t>Arte Popular</t>
  </si>
  <si>
    <t>COMPARATIVO DE PRESENTACIONES DE TALLERES 2020-2023</t>
  </si>
  <si>
    <t xml:space="preserve">Campestre </t>
  </si>
  <si>
    <t>Internas</t>
  </si>
  <si>
    <t>Externas</t>
  </si>
  <si>
    <t>COMPARATIVO DE PRESENTACIONES POR PERÍODOS</t>
  </si>
  <si>
    <t>INTERNAS</t>
  </si>
  <si>
    <t>EXTERNAS</t>
  </si>
  <si>
    <t>TOTAL</t>
  </si>
  <si>
    <t>RELACIÓN DE PRESENTACIONES 2022-2023</t>
  </si>
  <si>
    <t>Presentaciones de Grupos Representativos</t>
  </si>
  <si>
    <t>Taller</t>
  </si>
  <si>
    <t>Total General</t>
  </si>
  <si>
    <t>Apreciación del arte</t>
  </si>
  <si>
    <t>Apreciación del cine</t>
  </si>
  <si>
    <t>Arte popular</t>
  </si>
  <si>
    <t>Baile de salón</t>
  </si>
  <si>
    <t>Ballet clásico</t>
  </si>
  <si>
    <t>Bonsai</t>
  </si>
  <si>
    <t>Canto lírico</t>
  </si>
  <si>
    <t>Canto popular</t>
  </si>
  <si>
    <t>Capoeira</t>
  </si>
  <si>
    <t>Cartonería</t>
  </si>
  <si>
    <t>Coro</t>
  </si>
  <si>
    <t>Cortometraje</t>
  </si>
  <si>
    <t>Creación literaria</t>
  </si>
  <si>
    <t>Danza árabe</t>
  </si>
  <si>
    <t>Danza contemporánea</t>
  </si>
  <si>
    <t>Danza flamenca</t>
  </si>
  <si>
    <t>Danza folklórica</t>
  </si>
  <si>
    <t>Danzas polinesias</t>
  </si>
  <si>
    <t>Dibujo</t>
  </si>
  <si>
    <t>Ensamble musical</t>
  </si>
  <si>
    <t>Escultura</t>
  </si>
  <si>
    <t>Estudiantina</t>
  </si>
  <si>
    <t>Expresión oral</t>
  </si>
  <si>
    <t>Fotografía</t>
  </si>
  <si>
    <t>Fotografía Digital</t>
  </si>
  <si>
    <t>Gráfica</t>
  </si>
  <si>
    <t>Grupos musicales</t>
  </si>
  <si>
    <t xml:space="preserve">Guitarra </t>
  </si>
  <si>
    <t>Hip hop</t>
  </si>
  <si>
    <t>Jazz</t>
  </si>
  <si>
    <t>Multidisciplinario</t>
  </si>
  <si>
    <t>Orquesta</t>
  </si>
  <si>
    <t>Otro</t>
  </si>
  <si>
    <t>Piano</t>
  </si>
  <si>
    <t>Pintura</t>
  </si>
  <si>
    <t>Producción artística</t>
  </si>
  <si>
    <t>Ritmos latinos</t>
  </si>
  <si>
    <t>Taichi</t>
  </si>
  <si>
    <t>Yoga</t>
  </si>
  <si>
    <t>COMPARATIVO DE EVENTOS Y ASISTENTES 2020-2023</t>
  </si>
  <si>
    <t>SEMESTRE</t>
  </si>
  <si>
    <t>Modalidad</t>
  </si>
  <si>
    <t>San Francisco</t>
  </si>
  <si>
    <t>Eventos</t>
  </si>
  <si>
    <t>Asistentes/vistas</t>
  </si>
  <si>
    <t xml:space="preserve">Jul-Dic 2020 </t>
  </si>
  <si>
    <t>A distancia (en vivo)</t>
  </si>
  <si>
    <t>Virtual (reproducciones)</t>
  </si>
  <si>
    <t xml:space="preserve">Presencial </t>
  </si>
  <si>
    <t>PRESENCIAL</t>
  </si>
  <si>
    <t>VIRTUAL</t>
  </si>
  <si>
    <t>EVENTOS</t>
  </si>
  <si>
    <t>ASISTENTES</t>
  </si>
  <si>
    <t>PÚBLICO (VIRTUAL EN VIVO)</t>
  </si>
  <si>
    <t>VISITAS O 
REPRODUCCCIONES DIGITALES</t>
  </si>
  <si>
    <t>RELACIÓN DE EVENTOS ENE-JUN 2022</t>
  </si>
  <si>
    <t>ENERO - JUNIO 2022</t>
  </si>
  <si>
    <t>Presencial</t>
  </si>
  <si>
    <t>Virtual</t>
  </si>
  <si>
    <t>Actividades por Disciplina</t>
  </si>
  <si>
    <t>Público</t>
  </si>
  <si>
    <t>Visitas o reproducciones digitales</t>
  </si>
  <si>
    <t>Charlas</t>
  </si>
  <si>
    <t xml:space="preserve">Conciertos </t>
  </si>
  <si>
    <t>Concursos</t>
  </si>
  <si>
    <t>Exposición extra muros</t>
  </si>
  <si>
    <t>Exposiciones de larga duración</t>
  </si>
  <si>
    <t>Exposiciones temporales</t>
  </si>
  <si>
    <t>Fomento a la lectura</t>
  </si>
  <si>
    <t>Muestras de artes orientales</t>
  </si>
  <si>
    <t>Muestras de artes visuales</t>
  </si>
  <si>
    <t>Obras de teatro</t>
  </si>
  <si>
    <t>Otros</t>
  </si>
  <si>
    <t>Presentación externa</t>
  </si>
  <si>
    <t>Presentación interna</t>
  </si>
  <si>
    <t>Recorridos culturales</t>
  </si>
  <si>
    <t>Taller temporal</t>
  </si>
  <si>
    <t>Venta de boletos</t>
  </si>
  <si>
    <t>Visita a museo</t>
  </si>
  <si>
    <t>Visita a zonas arqueológicas</t>
  </si>
  <si>
    <t>RELACIÓN DE EVENTOS JUL-DIC 2022</t>
  </si>
  <si>
    <t>JULIO-DICIEMBRE 2022</t>
  </si>
  <si>
    <t>RELACIÓN DE EVENTOS ENERO-JUNIO 2023</t>
  </si>
  <si>
    <t>ENERO-JUNIO 2023</t>
  </si>
  <si>
    <t>COMPARATIVO ORQUESTA UNIVERSITARIA 2020-2023</t>
  </si>
  <si>
    <t>Semestre</t>
  </si>
  <si>
    <t>Número de Integrantes</t>
  </si>
  <si>
    <t>Presentaciones presenciales</t>
  </si>
  <si>
    <t>Presentaciones virtuales</t>
  </si>
  <si>
    <t>Cantidad</t>
  </si>
  <si>
    <t>Asistentes</t>
  </si>
  <si>
    <t>Visitas</t>
  </si>
  <si>
    <t>Foro</t>
  </si>
  <si>
    <t>Fecha</t>
  </si>
  <si>
    <t>Objetivo</t>
  </si>
  <si>
    <t xml:space="preserve">Salón de los Cristales / 12:00hrs. / Concierto interactivo con la institución Best Buddies de México </t>
  </si>
  <si>
    <t>28 de mayo 2022</t>
  </si>
  <si>
    <t>Se ofreció una charla de sensibilización para los integrantes de la Orquesta Universitaria por parte de la Lic. Yatziri Parra, directora de Best Buddies de México, institución que atiende a niñas y niños con diferentes tipos de discapacidad mental, posteriormente los integrantes de la Orquesta interactuaron con los niños de la instsitución con los instrumentos y se ofreció un concierto para ellos y para el público en general.</t>
  </si>
  <si>
    <t xml:space="preserve">Teatro del Bicentenario Roberto Plasencia Saldaña del Forum Cultural Guanajuato / 19:00 hrs. / Concierto 80 aniversario de La Salle en León </t>
  </si>
  <si>
    <t>2 de junio 2022</t>
  </si>
  <si>
    <t xml:space="preserve">Como parte de los festejos del inicio de la presencia lasallista en nuestra ciudad, se ofreció un concierto abierto al público, a través de la vinculación con el Forum Cultural Guanajuato, en el Teatro del Bicentenario, dicho concierto fue presidido por el Colegio La Salle, A.C. </t>
  </si>
  <si>
    <t xml:space="preserve">Aud. Antonio M. Lozano / 12:00 hrs. / Evento de Cierre Becarios SJBDLS </t>
  </si>
  <si>
    <t>8 de junio 2022</t>
  </si>
  <si>
    <t>Participación musical de la Orquesta Universitaria De La Salle en el evento de despedida a egresados beneficiarios de la Beca San Juan Bautista De La Salle 2022.</t>
  </si>
  <si>
    <t xml:space="preserve">Parque de Innovación De La Salle / 19:30 h / Concierto de Cierre de Temporada Orquesta Universitaria De La Salle </t>
  </si>
  <si>
    <t>23 de junio 2022</t>
  </si>
  <si>
    <t xml:space="preserve">Concierto de Cierre de Temporada del trabajo semestral de la Orquesta, como parte del retorno presencial a las actividades artísticas de dicho proyecto. </t>
  </si>
  <si>
    <t>Parque de Innivación De La Salle / XV Congreso de Administración Escolar ARSEE</t>
  </si>
  <si>
    <t>6 de octubre de 2022</t>
  </si>
  <si>
    <t>Participación en el XV Congreso de Administración Escolar ARSEE, organizado por Servicios Escolares de la Universidad De La Salle Bajío</t>
  </si>
  <si>
    <t>Centro de las Artes de Salamanca, Guanajuato / Encuentro de Bandas Tradicionales, Salamanca - Vientos Musicales 2022</t>
  </si>
  <si>
    <t>5 de noviembre de 2022</t>
  </si>
  <si>
    <t>Participación en el 1er  Encuentro de Bandas Tradicionales organizado por el Instituto Estatal de la Cultura de Guanajuato</t>
  </si>
  <si>
    <t>Aula Magna</t>
  </si>
  <si>
    <t>22 de noviembre de 2022</t>
  </si>
  <si>
    <t>Recorrido de Música Tradicional - Banda de Viento de la Orquesta Universitaria De La Salle</t>
  </si>
  <si>
    <t>Aud. Antonio M. Lozano</t>
  </si>
  <si>
    <t>23 de noviemvbre de 2022</t>
  </si>
  <si>
    <t>Participación en la reunión de Cierre</t>
  </si>
  <si>
    <t>Parque de Innivación De La Salle</t>
  </si>
  <si>
    <t>1 de diciembre de 2022</t>
  </si>
  <si>
    <t>Cioncierto de Cierre de Temporada 2022 - Orquesta Universitaria De La Salle</t>
  </si>
  <si>
    <t>Teatro del Bicentenario Roberto Plasencia Saldaña</t>
  </si>
  <si>
    <t>4 de mayo de 2023</t>
  </si>
  <si>
    <t>Concierto "Dolorosa-Lacrimosa" presentado en el marco del Festival Lasallista de Arte y Cultura FLAC 2023</t>
  </si>
  <si>
    <t>Parque de Innovación De La Salle</t>
  </si>
  <si>
    <t>31 de mayo de 2023</t>
  </si>
  <si>
    <t>Concierto de Cierre de Temporada "Dolorosa-Lacrimosa" presentado para la Comunidad Universitaria</t>
  </si>
  <si>
    <t>COLABORACIONES ESPECIALES 2020-2023</t>
  </si>
  <si>
    <t>Periodo</t>
  </si>
  <si>
    <t>No. Instituciones</t>
  </si>
  <si>
    <t>No. Expectadores</t>
  </si>
  <si>
    <t>COLABORACIONES ESPECIALES ENERO 2022 A JUNIO 2023</t>
  </si>
  <si>
    <t xml:space="preserve">Nombre de la Institución </t>
  </si>
  <si>
    <t>Tipo de colaboración</t>
  </si>
  <si>
    <t>Campus participante</t>
  </si>
  <si>
    <t>Video de evento</t>
  </si>
  <si>
    <t xml:space="preserve">Instituto Tecnológico de León. </t>
  </si>
  <si>
    <t xml:space="preserve">ITL. Participación en Semana Cultural Virtual. </t>
  </si>
  <si>
    <t>Ene-Jul 2022</t>
  </si>
  <si>
    <t>https://www.facebook.com/watch/?v=1107939639775378</t>
  </si>
  <si>
    <t>La Salle Peñitas</t>
  </si>
  <si>
    <t>Grupo Representativo de Ritmos Latinos</t>
  </si>
  <si>
    <t>Taller Cultural de Danza Árabe</t>
  </si>
  <si>
    <t>La Salle Nezahualcóyotl</t>
  </si>
  <si>
    <t xml:space="preserve">FLAC. Petrikhor. </t>
  </si>
  <si>
    <t xml:space="preserve">https://www.facebook.com/RedLaSalleMX/videos/1673118443066844 </t>
  </si>
  <si>
    <t xml:space="preserve">FLAC. Charla "Arte, conexión entre lo tangible e intangible de la persona". </t>
  </si>
  <si>
    <t xml:space="preserve">https://www.facebook.com/RedLaSalleMX/videos/704840837405557 </t>
  </si>
  <si>
    <t xml:space="preserve">FLAC. Charla sobre el efecto social de las Orquestas Comunitarias. </t>
  </si>
  <si>
    <t xml:space="preserve">https://www.facebook.com/RedLaSalleMX/videos/1168314587339881 </t>
  </si>
  <si>
    <t>FLAC. Noé Viveros, talento musical</t>
  </si>
  <si>
    <t xml:space="preserve">https://www.facebook.com/RedLaSalleMX/videos/1067161867206678 </t>
  </si>
  <si>
    <t xml:space="preserve">FLAC. LiberArte. Exposición de Mandalas. Taller de Pintura. </t>
  </si>
  <si>
    <t xml:space="preserve">https://www.youtube.com/watch?v=GarQ4ujQse8 </t>
  </si>
  <si>
    <t>FENAl 202 (ICL)</t>
  </si>
  <si>
    <t xml:space="preserve">FENAL. Presentación "Zoologico de Khristal". </t>
  </si>
  <si>
    <t xml:space="preserve">Museo de Arte e Historia de Guanajuato </t>
  </si>
  <si>
    <t xml:space="preserve">Paso a Paso / Visitas guiadas con grupos de la Universidad </t>
  </si>
  <si>
    <t xml:space="preserve">Erick Gascón </t>
  </si>
  <si>
    <t xml:space="preserve">Taller de Maquillaje </t>
  </si>
  <si>
    <t xml:space="preserve">La Chirrionera </t>
  </si>
  <si>
    <t xml:space="preserve">Taller Tye die, Shibori Whatever / Irazú Páramo </t>
  </si>
  <si>
    <t xml:space="preserve"> FFIEL</t>
  </si>
  <si>
    <t xml:space="preserve">Taller de Fotografía </t>
  </si>
  <si>
    <t xml:space="preserve">Länk / Lilia Martínez </t>
  </si>
  <si>
    <t xml:space="preserve">Taller "La vida por escrito:escritura autobiográfica" </t>
  </si>
  <si>
    <t>Sola la Luna / Adriana Rivera</t>
  </si>
  <si>
    <t>Taller de Introducción al Bordado</t>
  </si>
  <si>
    <t xml:space="preserve">Denessi Make Up </t>
  </si>
  <si>
    <t xml:space="preserve">Taller de Maquillaje / CORTOCINEMA </t>
  </si>
  <si>
    <t>GIFF</t>
  </si>
  <si>
    <t>Muestra Identidad y Pertenencia / CORTOCINEMA</t>
  </si>
  <si>
    <t xml:space="preserve">Esperanza Distribución </t>
  </si>
  <si>
    <t xml:space="preserve">Muestra de Cortometrajes / CORTOCINEMA </t>
  </si>
  <si>
    <t xml:space="preserve">Morgana Love </t>
  </si>
  <si>
    <t xml:space="preserve">Charla Película Sirena / CORTOCINEMA </t>
  </si>
  <si>
    <t xml:space="preserve">Paola Decanini </t>
  </si>
  <si>
    <t xml:space="preserve">Charla Video "Nos dijimos adiós" / CORTOCINEMA </t>
  </si>
  <si>
    <t xml:space="preserve">Fernando Corona </t>
  </si>
  <si>
    <t xml:space="preserve">Charla Dirección Cinematográfica / CORTOCINEMA </t>
  </si>
  <si>
    <t xml:space="preserve">Karina Gómez </t>
  </si>
  <si>
    <t xml:space="preserve">Taller Danza Contemporánea / DANZARTE </t>
  </si>
  <si>
    <t xml:space="preserve">DIOSA DANZA </t>
  </si>
  <si>
    <t xml:space="preserve">Espectáculo Danza Oriental / DANZARTE </t>
  </si>
  <si>
    <t xml:space="preserve">Tecnológico Nacional de México / Universidad Iberoameriacana </t>
  </si>
  <si>
    <t>Danzas Unidas, espectáculo de danza / DANZARTE</t>
  </si>
  <si>
    <t>Instituto Municipal de la Juventud / Better</t>
  </si>
  <si>
    <t xml:space="preserve">Espectáculo de Danza Urbana / DANZARTE </t>
  </si>
  <si>
    <t xml:space="preserve">Colectiva Cardumen </t>
  </si>
  <si>
    <t xml:space="preserve">Presentación de Teatro " Libre o muerta, como la calandria" </t>
  </si>
  <si>
    <t>Certamen Ritmos Latinos</t>
  </si>
  <si>
    <t xml:space="preserve">Concurso. Hotel Gran Plaza, Gto. </t>
  </si>
  <si>
    <t>Ago-Dic 2022</t>
  </si>
  <si>
    <t>Turismo del Edo. Más Japón en Guanajuato</t>
  </si>
  <si>
    <t>Exposición Colección Bonsáe</t>
  </si>
  <si>
    <t>Turismo del Mpio. Romería de León</t>
  </si>
  <si>
    <t>Presentación D. Árabe</t>
  </si>
  <si>
    <t>Presentación Capoeira</t>
  </si>
  <si>
    <t>Presentación Hip Hop (Ritmo Urbanos)</t>
  </si>
  <si>
    <t>Presentación D. Folclórica</t>
  </si>
  <si>
    <t>Dpto. Pastoral/Cristo Rey</t>
  </si>
  <si>
    <t>Presentación de Coro</t>
  </si>
  <si>
    <t>RUA. Festival Universitario de las Artes</t>
  </si>
  <si>
    <t>Presentación de Ritmos Latinos</t>
  </si>
  <si>
    <t>Presentación de D. Flamenca</t>
  </si>
  <si>
    <t>Presentación de D. Folclórica</t>
  </si>
  <si>
    <t>Presentación de Teatro</t>
  </si>
  <si>
    <t xml:space="preserve">CONALEP. Festival de la Vida. </t>
  </si>
  <si>
    <t>Charla Teatro</t>
  </si>
  <si>
    <t>Taller Cartonería</t>
  </si>
  <si>
    <t>HEB y Banco de Alimentos</t>
  </si>
  <si>
    <t>Sociedad Cooperativa "Miel Mexicana Volcán Popocatépetl"</t>
  </si>
  <si>
    <t>Charla "La importancia del cuidado de las Abejas en el Mundo"</t>
  </si>
  <si>
    <t xml:space="preserve">Ikharia Teatro </t>
  </si>
  <si>
    <t xml:space="preserve">Presentación de la obra de teatro "Pakidermo" por el Día de los Abuelos </t>
  </si>
  <si>
    <t>FFIEL</t>
  </si>
  <si>
    <t xml:space="preserve">Charla con Tamara Blázquez </t>
  </si>
  <si>
    <t xml:space="preserve">Colectivo Tres Flores Rotas </t>
  </si>
  <si>
    <t xml:space="preserve">Charla "La Juventud y el Arte" </t>
  </si>
  <si>
    <t xml:space="preserve">Festival Internacional Cervantino </t>
  </si>
  <si>
    <t>Concierto "Manasi Prasad"</t>
  </si>
  <si>
    <t xml:space="preserve">Mitote Colectivo </t>
  </si>
  <si>
    <t xml:space="preserve">Taller Borda tu calaverita </t>
  </si>
  <si>
    <t>Likabet</t>
  </si>
  <si>
    <t xml:space="preserve">Taller Haz una Escultura con Papel </t>
  </si>
  <si>
    <t>Instituto Estatal de la Cultura</t>
  </si>
  <si>
    <t>Banda de Viento, Orgquesta Universitaria De La Salle - 1er  Encuentro de Bandas Tradicionales organizado por el Instituto Estatal de la Cultura de Guanajuato</t>
  </si>
  <si>
    <t>BIENAL DE ESCRITURA CREATIVA</t>
  </si>
  <si>
    <t>Tallereo y Charla</t>
  </si>
  <si>
    <t>Ene-Jun 23</t>
  </si>
  <si>
    <t>256 views</t>
  </si>
  <si>
    <t>https://bit.ly/3Z6B1gA</t>
  </si>
  <si>
    <t>165 views</t>
  </si>
  <si>
    <t xml:space="preserve">https://bit.ly/3lSNGFi </t>
  </si>
  <si>
    <t>FERIA DE LEÓN / RUA</t>
  </si>
  <si>
    <t>Concierto Musical</t>
  </si>
  <si>
    <t>CENTRO CULTURAL MÉXICO</t>
  </si>
  <si>
    <t>Charla</t>
  </si>
  <si>
    <t>FACULTAD DE CIENCIAS SOCIALES Y HUMANIDADES</t>
  </si>
  <si>
    <t>Presentación Escénica</t>
  </si>
  <si>
    <t>FLAC</t>
  </si>
  <si>
    <t>Opening inaugural</t>
  </si>
  <si>
    <t>Cuatro exposciones (Escultura, Pintura, Cartonería y Bonsái)</t>
  </si>
  <si>
    <t>Presentación Escénica Ds. Polinesias</t>
  </si>
  <si>
    <t>Presentación Escénica Creación Literaria</t>
  </si>
  <si>
    <t>FUNDACIÓN LEÓN</t>
  </si>
  <si>
    <t>Presentación Escénica, Coro Polifónico</t>
  </si>
  <si>
    <t xml:space="preserve">Red La Salle México </t>
  </si>
  <si>
    <t xml:space="preserve">FLAC 2023 </t>
  </si>
  <si>
    <t xml:space="preserve">Ene - Jun 2023 </t>
  </si>
  <si>
    <t xml:space="preserve">Instituto Estatal de la Cultura </t>
  </si>
  <si>
    <t xml:space="preserve">Visita Cañada de la Virgen </t>
  </si>
  <si>
    <t xml:space="preserve">Ensamble A Tempo </t>
  </si>
  <si>
    <t xml:space="preserve">Concierto "México Indeleble" </t>
  </si>
  <si>
    <t xml:space="preserve">Casa de los Pueblos </t>
  </si>
  <si>
    <t xml:space="preserve">“Nuestro Camino. Tejiendo Saberes, Mujeres Construyendo Comunidad” Charla y Proyección del Documental </t>
  </si>
  <si>
    <t xml:space="preserve">Instituto Cultural de León / IMCINE </t>
  </si>
  <si>
    <t xml:space="preserve">Proyección de Películas "La Revolución de los Alcatraces" </t>
  </si>
  <si>
    <t xml:space="preserve">Proyección de Películas "Los Adioses" </t>
  </si>
  <si>
    <t xml:space="preserve">Gitanos Teatro </t>
  </si>
  <si>
    <t xml:space="preserve">Presentación de Obra de Teatro </t>
  </si>
  <si>
    <t xml:space="preserve">GIFF / Identidad y Pertenencia </t>
  </si>
  <si>
    <t xml:space="preserve">Presentación de la Muestra Identidad y Pertenencia </t>
  </si>
  <si>
    <t xml:space="preserve">Benuca Films </t>
  </si>
  <si>
    <t xml:space="preserve">Charla y Presentación en CORTOCINEMA </t>
  </si>
  <si>
    <t xml:space="preserve">Festival FENACIR </t>
  </si>
  <si>
    <t xml:space="preserve">Proyección de Cortometrajes CORTOCINEMA </t>
  </si>
  <si>
    <t xml:space="preserve">Lucha Libro </t>
  </si>
  <si>
    <t xml:space="preserve">Semifinal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</si>
</sst>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2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9"/>
      <color theme="1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9B1C2A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0" tint="-0.14999847407452621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" fillId="0" borderId="0"/>
    <xf numFmtId="43" fontId="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630">
    <xf numFmtId="0" fontId="0" fillId="0" borderId="0" xfId="0"/>
    <xf numFmtId="0" fontId="4" fillId="2" borderId="0" xfId="0" applyFont="1" applyFill="1" applyAlignment="1" applyProtection="1">
      <alignment horizontal="center"/>
      <protection hidden="1"/>
    </xf>
    <xf numFmtId="164" fontId="8" fillId="2" borderId="0" xfId="1" applyNumberFormat="1" applyFont="1" applyFill="1" applyBorder="1" applyAlignment="1" applyProtection="1">
      <alignment vertical="center" wrapText="1"/>
      <protection hidden="1"/>
    </xf>
    <xf numFmtId="164" fontId="8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2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164" fontId="8" fillId="2" borderId="0" xfId="0" applyNumberFormat="1" applyFont="1" applyFill="1" applyProtection="1"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wrapText="1"/>
      <protection hidden="1"/>
    </xf>
    <xf numFmtId="0" fontId="2" fillId="2" borderId="3" xfId="0" applyFont="1" applyFill="1" applyBorder="1" applyAlignment="1" applyProtection="1">
      <alignment wrapText="1"/>
      <protection hidden="1"/>
    </xf>
    <xf numFmtId="0" fontId="2" fillId="2" borderId="0" xfId="0" applyFont="1" applyFill="1" applyAlignment="1" applyProtection="1">
      <alignment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164" fontId="2" fillId="2" borderId="0" xfId="0" applyNumberFormat="1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wrapText="1"/>
      <protection hidden="1"/>
    </xf>
    <xf numFmtId="165" fontId="2" fillId="2" borderId="3" xfId="1" applyNumberFormat="1" applyFont="1" applyFill="1" applyBorder="1" applyAlignment="1" applyProtection="1">
      <alignment horizontal="left" vertical="center"/>
      <protection hidden="1"/>
    </xf>
    <xf numFmtId="165" fontId="2" fillId="2" borderId="3" xfId="3" applyNumberFormat="1" applyFont="1" applyFill="1" applyBorder="1" applyAlignment="1" applyProtection="1">
      <alignment horizontal="left" vertical="center"/>
      <protection hidden="1"/>
    </xf>
    <xf numFmtId="165" fontId="2" fillId="2" borderId="3" xfId="6" applyNumberFormat="1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Protection="1">
      <protection hidden="1"/>
    </xf>
    <xf numFmtId="3" fontId="2" fillId="2" borderId="0" xfId="0" applyNumberFormat="1" applyFont="1" applyFill="1" applyAlignment="1" applyProtection="1">
      <alignment horizontal="center" wrapText="1"/>
      <protection hidden="1"/>
    </xf>
    <xf numFmtId="164" fontId="2" fillId="2" borderId="0" xfId="1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164" fontId="13" fillId="2" borderId="0" xfId="1" applyNumberFormat="1" applyFont="1" applyFill="1" applyBorder="1" applyAlignment="1" applyProtection="1">
      <alignment vertical="center" wrapText="1"/>
      <protection hidden="1"/>
    </xf>
    <xf numFmtId="164" fontId="7" fillId="2" borderId="0" xfId="0" applyNumberFormat="1" applyFont="1" applyFill="1" applyAlignment="1" applyProtection="1">
      <alignment horizontal="center" wrapText="1"/>
      <protection hidden="1"/>
    </xf>
    <xf numFmtId="164" fontId="4" fillId="2" borderId="0" xfId="1" applyNumberFormat="1" applyFont="1" applyFill="1" applyBorder="1" applyAlignment="1" applyProtection="1">
      <alignment vertical="center" wrapText="1"/>
      <protection hidden="1"/>
    </xf>
    <xf numFmtId="164" fontId="13" fillId="2" borderId="0" xfId="1" applyNumberFormat="1" applyFont="1" applyFill="1" applyBorder="1" applyAlignment="1" applyProtection="1">
      <alignment horizontal="left" vertical="center" wrapText="1"/>
      <protection hidden="1"/>
    </xf>
    <xf numFmtId="0" fontId="7" fillId="2" borderId="0" xfId="0" applyFont="1" applyFill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vertical="center"/>
      <protection hidden="1"/>
    </xf>
    <xf numFmtId="3" fontId="2" fillId="2" borderId="0" xfId="0" applyNumberFormat="1" applyFont="1" applyFill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vertical="center" wrapText="1"/>
      <protection hidden="1"/>
    </xf>
    <xf numFmtId="0" fontId="14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 wrapText="1"/>
      <protection hidden="1"/>
    </xf>
    <xf numFmtId="0" fontId="8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vertical="center" wrapText="1"/>
      <protection hidden="1"/>
    </xf>
    <xf numFmtId="0" fontId="6" fillId="2" borderId="0" xfId="0" applyFont="1" applyFill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0" fontId="8" fillId="2" borderId="29" xfId="1" applyNumberFormat="1" applyFont="1" applyFill="1" applyBorder="1" applyAlignment="1" applyProtection="1">
      <alignment horizontal="center" vertical="center" wrapText="1"/>
      <protection hidden="1"/>
    </xf>
    <xf numFmtId="0" fontId="4" fillId="3" borderId="25" xfId="0" applyFont="1" applyFill="1" applyBorder="1" applyAlignment="1" applyProtection="1">
      <alignment horizontal="center" vertical="center"/>
      <protection hidden="1"/>
    </xf>
    <xf numFmtId="3" fontId="2" fillId="2" borderId="12" xfId="0" applyNumberFormat="1" applyFont="1" applyFill="1" applyBorder="1" applyAlignment="1" applyProtection="1">
      <alignment horizontal="center" vertical="center"/>
      <protection hidden="1"/>
    </xf>
    <xf numFmtId="3" fontId="2" fillId="2" borderId="1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0" fontId="2" fillId="2" borderId="10" xfId="0" applyFont="1" applyFill="1" applyBorder="1" applyAlignment="1" applyProtection="1">
      <alignment horizontal="center"/>
      <protection hidden="1"/>
    </xf>
    <xf numFmtId="0" fontId="2" fillId="3" borderId="14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wrapText="1"/>
      <protection hidden="1"/>
    </xf>
    <xf numFmtId="165" fontId="2" fillId="2" borderId="5" xfId="1" applyNumberFormat="1" applyFont="1" applyFill="1" applyBorder="1" applyAlignment="1" applyProtection="1">
      <alignment horizontal="left" vertical="center"/>
      <protection hidden="1"/>
    </xf>
    <xf numFmtId="165" fontId="2" fillId="2" borderId="4" xfId="3" applyNumberFormat="1" applyFont="1" applyFill="1" applyBorder="1" applyAlignment="1" applyProtection="1">
      <alignment horizontal="left" vertical="center"/>
      <protection hidden="1"/>
    </xf>
    <xf numFmtId="1" fontId="8" fillId="2" borderId="10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11" xfId="2" applyNumberFormat="1" applyFont="1" applyFill="1" applyBorder="1" applyAlignment="1" applyProtection="1">
      <alignment horizontal="center" vertical="center"/>
      <protection hidden="1"/>
    </xf>
    <xf numFmtId="0" fontId="2" fillId="2" borderId="8" xfId="2" applyNumberFormat="1" applyFont="1" applyFill="1" applyBorder="1" applyAlignment="1" applyProtection="1">
      <alignment horizontal="center" vertical="center"/>
      <protection hidden="1"/>
    </xf>
    <xf numFmtId="0" fontId="2" fillId="2" borderId="9" xfId="2" applyNumberFormat="1" applyFont="1" applyFill="1" applyBorder="1" applyAlignment="1" applyProtection="1">
      <alignment horizontal="center" vertical="center"/>
      <protection hidden="1"/>
    </xf>
    <xf numFmtId="0" fontId="2" fillId="2" borderId="23" xfId="2" applyNumberFormat="1" applyFont="1" applyFill="1" applyBorder="1" applyAlignment="1" applyProtection="1">
      <alignment horizontal="center" vertical="center"/>
      <protection hidden="1"/>
    </xf>
    <xf numFmtId="0" fontId="2" fillId="2" borderId="14" xfId="0" applyFont="1" applyFill="1" applyBorder="1" applyAlignment="1" applyProtection="1">
      <alignment horizontal="center"/>
      <protection hidden="1"/>
    </xf>
    <xf numFmtId="0" fontId="2" fillId="2" borderId="56" xfId="2" applyNumberFormat="1" applyFont="1" applyFill="1" applyBorder="1" applyAlignment="1" applyProtection="1">
      <alignment horizontal="center" vertical="center"/>
      <protection hidden="1"/>
    </xf>
    <xf numFmtId="0" fontId="18" fillId="5" borderId="18" xfId="0" applyFont="1" applyFill="1" applyBorder="1" applyAlignment="1" applyProtection="1">
      <alignment horizontal="center" vertical="center"/>
      <protection hidden="1"/>
    </xf>
    <xf numFmtId="1" fontId="18" fillId="5" borderId="17" xfId="1" applyNumberFormat="1" applyFont="1" applyFill="1" applyBorder="1" applyAlignment="1" applyProtection="1">
      <alignment horizontal="center" vertical="center" wrapText="1"/>
      <protection hidden="1"/>
    </xf>
    <xf numFmtId="1" fontId="24" fillId="5" borderId="17" xfId="0" applyNumberFormat="1" applyFont="1" applyFill="1" applyBorder="1" applyAlignment="1" applyProtection="1">
      <alignment horizontal="center" vertical="center" wrapText="1"/>
      <protection hidden="1"/>
    </xf>
    <xf numFmtId="0" fontId="24" fillId="5" borderId="17" xfId="0" applyFont="1" applyFill="1" applyBorder="1" applyAlignment="1" applyProtection="1">
      <alignment horizontal="center" vertical="center" wrapText="1"/>
      <protection hidden="1"/>
    </xf>
    <xf numFmtId="1" fontId="24" fillId="5" borderId="15" xfId="0" applyNumberFormat="1" applyFont="1" applyFill="1" applyBorder="1" applyAlignment="1" applyProtection="1">
      <alignment horizontal="center" vertical="center" wrapText="1"/>
      <protection hidden="1"/>
    </xf>
    <xf numFmtId="0" fontId="24" fillId="5" borderId="18" xfId="0" applyFont="1" applyFill="1" applyBorder="1" applyAlignment="1" applyProtection="1">
      <alignment horizontal="center" vertical="center" wrapText="1"/>
      <protection hidden="1"/>
    </xf>
    <xf numFmtId="0" fontId="22" fillId="6" borderId="25" xfId="0" applyFont="1" applyFill="1" applyBorder="1" applyAlignment="1" applyProtection="1">
      <alignment horizontal="center" vertical="center"/>
      <protection hidden="1"/>
    </xf>
    <xf numFmtId="0" fontId="23" fillId="6" borderId="17" xfId="0" applyFont="1" applyFill="1" applyBorder="1" applyAlignment="1" applyProtection="1">
      <alignment horizontal="center" vertical="center" wrapText="1"/>
      <protection hidden="1"/>
    </xf>
    <xf numFmtId="0" fontId="23" fillId="6" borderId="21" xfId="0" applyFont="1" applyFill="1" applyBorder="1" applyAlignment="1" applyProtection="1">
      <alignment horizontal="center" vertical="center" wrapText="1"/>
      <protection hidden="1"/>
    </xf>
    <xf numFmtId="0" fontId="23" fillId="6" borderId="28" xfId="0" applyFont="1" applyFill="1" applyBorder="1" applyAlignment="1" applyProtection="1">
      <alignment horizontal="center" vertical="center" wrapText="1"/>
      <protection hidden="1"/>
    </xf>
    <xf numFmtId="0" fontId="23" fillId="6" borderId="19" xfId="0" applyFont="1" applyFill="1" applyBorder="1" applyAlignment="1" applyProtection="1">
      <alignment horizontal="center" vertical="center" wrapText="1"/>
      <protection hidden="1"/>
    </xf>
    <xf numFmtId="164" fontId="21" fillId="6" borderId="18" xfId="1" applyNumberFormat="1" applyFont="1" applyFill="1" applyBorder="1" applyAlignment="1" applyProtection="1">
      <alignment horizontal="center" vertical="center" wrapText="1"/>
      <protection hidden="1"/>
    </xf>
    <xf numFmtId="1" fontId="18" fillId="5" borderId="28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/>
      <protection hidden="1"/>
    </xf>
    <xf numFmtId="0" fontId="12" fillId="3" borderId="40" xfId="0" applyFont="1" applyFill="1" applyBorder="1" applyAlignment="1" applyProtection="1">
      <alignment horizontal="center" vertical="center" wrapText="1"/>
      <protection hidden="1"/>
    </xf>
    <xf numFmtId="0" fontId="12" fillId="3" borderId="35" xfId="0" applyFont="1" applyFill="1" applyBorder="1" applyAlignment="1" applyProtection="1">
      <alignment horizontal="center" vertical="center" wrapText="1"/>
      <protection hidden="1"/>
    </xf>
    <xf numFmtId="0" fontId="12" fillId="3" borderId="36" xfId="0" applyFont="1" applyFill="1" applyBorder="1" applyAlignment="1" applyProtection="1">
      <alignment horizontal="center" vertical="center" wrapText="1"/>
      <protection hidden="1"/>
    </xf>
    <xf numFmtId="0" fontId="12" fillId="3" borderId="38" xfId="0" applyFont="1" applyFill="1" applyBorder="1" applyAlignment="1" applyProtection="1">
      <alignment horizontal="center" vertical="center" wrapText="1"/>
      <protection hidden="1"/>
    </xf>
    <xf numFmtId="1" fontId="18" fillId="5" borderId="19" xfId="1" applyNumberFormat="1" applyFont="1" applyFill="1" applyBorder="1" applyAlignment="1" applyProtection="1">
      <alignment horizontal="center" vertical="center" wrapText="1"/>
      <protection hidden="1"/>
    </xf>
    <xf numFmtId="1" fontId="18" fillId="5" borderId="21" xfId="1" applyNumberFormat="1" applyFont="1" applyFill="1" applyBorder="1" applyAlignment="1" applyProtection="1">
      <alignment horizontal="center" vertical="center" wrapText="1"/>
      <protection hidden="1"/>
    </xf>
    <xf numFmtId="0" fontId="12" fillId="3" borderId="65" xfId="0" applyFont="1" applyFill="1" applyBorder="1" applyAlignment="1" applyProtection="1">
      <alignment horizontal="center" vertical="center" wrapText="1"/>
      <protection hidden="1"/>
    </xf>
    <xf numFmtId="0" fontId="12" fillId="3" borderId="66" xfId="0" applyFont="1" applyFill="1" applyBorder="1" applyAlignment="1" applyProtection="1">
      <alignment horizontal="center" vertical="center" wrapText="1"/>
      <protection hidden="1"/>
    </xf>
    <xf numFmtId="0" fontId="12" fillId="3" borderId="67" xfId="0" applyFont="1" applyFill="1" applyBorder="1" applyAlignment="1" applyProtection="1">
      <alignment horizontal="center" vertical="center" wrapText="1"/>
      <protection hidden="1"/>
    </xf>
    <xf numFmtId="0" fontId="12" fillId="3" borderId="68" xfId="0" applyFont="1" applyFill="1" applyBorder="1" applyAlignment="1" applyProtection="1">
      <alignment horizontal="center" vertical="center" wrapText="1"/>
      <protection hidden="1"/>
    </xf>
    <xf numFmtId="0" fontId="2" fillId="2" borderId="62" xfId="0" applyFont="1" applyFill="1" applyBorder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vertical="center" wrapText="1"/>
      <protection hidden="1"/>
    </xf>
    <xf numFmtId="1" fontId="18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22" applyFont="1" applyFill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8" fillId="2" borderId="0" xfId="0" applyFont="1" applyFill="1" applyProtection="1">
      <protection hidden="1"/>
    </xf>
    <xf numFmtId="0" fontId="18" fillId="5" borderId="69" xfId="0" applyFont="1" applyFill="1" applyBorder="1" applyAlignment="1" applyProtection="1">
      <alignment horizontal="center" vertical="center"/>
      <protection hidden="1"/>
    </xf>
    <xf numFmtId="165" fontId="2" fillId="2" borderId="0" xfId="3" applyNumberFormat="1" applyFont="1" applyFill="1" applyBorder="1" applyAlignment="1" applyProtection="1">
      <alignment horizontal="left" vertical="center"/>
      <protection hidden="1"/>
    </xf>
    <xf numFmtId="0" fontId="2" fillId="2" borderId="0" xfId="2" applyNumberFormat="1" applyFont="1" applyFill="1" applyBorder="1" applyAlignment="1" applyProtection="1">
      <alignment horizontal="center" vertical="center"/>
      <protection hidden="1"/>
    </xf>
    <xf numFmtId="0" fontId="2" fillId="2" borderId="39" xfId="0" applyFont="1" applyFill="1" applyBorder="1" applyAlignment="1" applyProtection="1">
      <alignment horizontal="center" vertical="center" wrapText="1"/>
      <protection hidden="1"/>
    </xf>
    <xf numFmtId="0" fontId="12" fillId="3" borderId="28" xfId="0" applyFont="1" applyFill="1" applyBorder="1" applyAlignment="1" applyProtection="1">
      <alignment horizontal="center" vertical="center" wrapText="1"/>
      <protection hidden="1"/>
    </xf>
    <xf numFmtId="0" fontId="18" fillId="5" borderId="39" xfId="1" applyNumberFormat="1" applyFont="1" applyFill="1" applyBorder="1" applyAlignment="1" applyProtection="1">
      <alignment horizontal="center" vertical="center"/>
      <protection hidden="1"/>
    </xf>
    <xf numFmtId="0" fontId="18" fillId="5" borderId="43" xfId="1" applyNumberFormat="1" applyFont="1" applyFill="1" applyBorder="1" applyAlignment="1" applyProtection="1">
      <alignment horizontal="center" vertical="center"/>
      <protection hidden="1"/>
    </xf>
    <xf numFmtId="0" fontId="12" fillId="3" borderId="17" xfId="0" applyFont="1" applyFill="1" applyBorder="1" applyAlignment="1" applyProtection="1">
      <alignment horizontal="center" vertical="center" wrapText="1"/>
      <protection hidden="1"/>
    </xf>
    <xf numFmtId="0" fontId="2" fillId="2" borderId="13" xfId="2" applyNumberFormat="1" applyFont="1" applyFill="1" applyBorder="1" applyAlignment="1" applyProtection="1">
      <alignment horizontal="center" vertical="center"/>
      <protection hidden="1"/>
    </xf>
    <xf numFmtId="0" fontId="2" fillId="2" borderId="58" xfId="2" applyNumberFormat="1" applyFont="1" applyFill="1" applyBorder="1" applyAlignment="1" applyProtection="1">
      <alignment horizontal="center" vertical="center"/>
      <protection hidden="1"/>
    </xf>
    <xf numFmtId="0" fontId="2" fillId="2" borderId="14" xfId="2" applyNumberFormat="1" applyFont="1" applyFill="1" applyBorder="1" applyAlignment="1" applyProtection="1">
      <alignment horizontal="center" vertical="center"/>
      <protection hidden="1"/>
    </xf>
    <xf numFmtId="0" fontId="2" fillId="2" borderId="22" xfId="2" applyNumberFormat="1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wrapText="1"/>
      <protection hidden="1"/>
    </xf>
    <xf numFmtId="0" fontId="16" fillId="2" borderId="11" xfId="0" applyFont="1" applyFill="1" applyBorder="1" applyAlignment="1" applyProtection="1">
      <alignment horizontal="left" vertical="center"/>
      <protection hidden="1"/>
    </xf>
    <xf numFmtId="0" fontId="2" fillId="3" borderId="62" xfId="0" applyFont="1" applyFill="1" applyBorder="1" applyAlignment="1" applyProtection="1">
      <alignment horizontal="center" vertical="center"/>
      <protection hidden="1"/>
    </xf>
    <xf numFmtId="0" fontId="2" fillId="2" borderId="62" xfId="0" applyFont="1" applyFill="1" applyBorder="1" applyAlignment="1" applyProtection="1">
      <alignment horizontal="center"/>
      <protection hidden="1"/>
    </xf>
    <xf numFmtId="0" fontId="16" fillId="2" borderId="9" xfId="0" applyFont="1" applyFill="1" applyBorder="1" applyAlignment="1" applyProtection="1">
      <alignment horizontal="left" vertical="center"/>
      <protection hidden="1"/>
    </xf>
    <xf numFmtId="0" fontId="16" fillId="2" borderId="16" xfId="0" applyFont="1" applyFill="1" applyBorder="1" applyAlignment="1" applyProtection="1">
      <alignment horizontal="left" vertical="center"/>
      <protection hidden="1"/>
    </xf>
    <xf numFmtId="0" fontId="2" fillId="2" borderId="30" xfId="0" applyFont="1" applyFill="1" applyBorder="1" applyAlignment="1" applyProtection="1">
      <alignment horizontal="center" vertical="center"/>
      <protection hidden="1"/>
    </xf>
    <xf numFmtId="0" fontId="2" fillId="3" borderId="30" xfId="0" applyFont="1" applyFill="1" applyBorder="1" applyAlignment="1" applyProtection="1">
      <alignment horizontal="center" vertical="center"/>
      <protection hidden="1"/>
    </xf>
    <xf numFmtId="0" fontId="2" fillId="2" borderId="30" xfId="0" applyFont="1" applyFill="1" applyBorder="1" applyAlignment="1" applyProtection="1">
      <alignment horizontal="center"/>
      <protection hidden="1"/>
    </xf>
    <xf numFmtId="0" fontId="2" fillId="2" borderId="29" xfId="0" applyFont="1" applyFill="1" applyBorder="1" applyAlignment="1" applyProtection="1">
      <alignment horizontal="center"/>
      <protection hidden="1"/>
    </xf>
    <xf numFmtId="0" fontId="18" fillId="5" borderId="65" xfId="0" applyFont="1" applyFill="1" applyBorder="1" applyAlignment="1" applyProtection="1">
      <alignment horizontal="center" vertical="center"/>
      <protection hidden="1"/>
    </xf>
    <xf numFmtId="0" fontId="20" fillId="5" borderId="67" xfId="0" applyFont="1" applyFill="1" applyBorder="1" applyAlignment="1" applyProtection="1">
      <alignment horizontal="center" vertical="center"/>
      <protection hidden="1"/>
    </xf>
    <xf numFmtId="0" fontId="20" fillId="5" borderId="68" xfId="0" applyFont="1" applyFill="1" applyBorder="1" applyAlignment="1" applyProtection="1">
      <alignment horizontal="center" vertical="center"/>
      <protection hidden="1"/>
    </xf>
    <xf numFmtId="3" fontId="2" fillId="3" borderId="12" xfId="0" applyNumberFormat="1" applyFont="1" applyFill="1" applyBorder="1" applyAlignment="1" applyProtection="1">
      <alignment horizontal="center" vertical="center"/>
      <protection hidden="1"/>
    </xf>
    <xf numFmtId="0" fontId="2" fillId="0" borderId="30" xfId="1" applyNumberFormat="1" applyFont="1" applyFill="1" applyBorder="1" applyAlignment="1" applyProtection="1">
      <alignment horizontal="center" vertical="center"/>
      <protection hidden="1"/>
    </xf>
    <xf numFmtId="0" fontId="2" fillId="0" borderId="13" xfId="1" applyNumberFormat="1" applyFont="1" applyFill="1" applyBorder="1" applyAlignment="1" applyProtection="1">
      <alignment horizontal="center" vertical="center"/>
      <protection hidden="1"/>
    </xf>
    <xf numFmtId="0" fontId="2" fillId="0" borderId="13" xfId="3" applyNumberFormat="1" applyFont="1" applyFill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3" fontId="2" fillId="0" borderId="10" xfId="0" applyNumberFormat="1" applyFont="1" applyBorder="1" applyAlignment="1" applyProtection="1">
      <alignment horizontal="center" vertical="center"/>
      <protection hidden="1"/>
    </xf>
    <xf numFmtId="0" fontId="2" fillId="0" borderId="11" xfId="2" applyNumberFormat="1" applyFont="1" applyFill="1" applyBorder="1" applyAlignment="1" applyProtection="1">
      <alignment horizontal="center" vertical="center"/>
      <protection hidden="1"/>
    </xf>
    <xf numFmtId="0" fontId="2" fillId="0" borderId="56" xfId="2" applyNumberFormat="1" applyFont="1" applyFill="1" applyBorder="1" applyAlignment="1" applyProtection="1">
      <alignment horizontal="center" vertical="center"/>
      <protection hidden="1"/>
    </xf>
    <xf numFmtId="0" fontId="2" fillId="0" borderId="13" xfId="2" applyNumberFormat="1" applyFont="1" applyFill="1" applyBorder="1" applyAlignment="1" applyProtection="1">
      <alignment horizontal="center" vertical="center"/>
      <protection hidden="1"/>
    </xf>
    <xf numFmtId="0" fontId="2" fillId="0" borderId="58" xfId="2" applyNumberFormat="1" applyFont="1" applyFill="1" applyBorder="1" applyAlignment="1" applyProtection="1">
      <alignment horizontal="center" vertical="center"/>
      <protection hidden="1"/>
    </xf>
    <xf numFmtId="0" fontId="2" fillId="0" borderId="8" xfId="2" applyNumberFormat="1" applyFont="1" applyFill="1" applyBorder="1" applyAlignment="1" applyProtection="1">
      <alignment horizontal="center" vertical="center"/>
      <protection hidden="1"/>
    </xf>
    <xf numFmtId="0" fontId="2" fillId="0" borderId="57" xfId="2" applyNumberFormat="1" applyFont="1" applyFill="1" applyBorder="1" applyAlignment="1" applyProtection="1">
      <alignment horizontal="center" vertical="center"/>
      <protection hidden="1"/>
    </xf>
    <xf numFmtId="3" fontId="2" fillId="0" borderId="57" xfId="2" applyNumberFormat="1" applyFont="1" applyFill="1" applyBorder="1" applyAlignment="1" applyProtection="1">
      <alignment horizontal="center" vertical="center"/>
      <protection hidden="1"/>
    </xf>
    <xf numFmtId="0" fontId="2" fillId="0" borderId="9" xfId="2" applyNumberFormat="1" applyFont="1" applyFill="1" applyBorder="1" applyAlignment="1" applyProtection="1">
      <alignment horizontal="center" vertical="center"/>
      <protection hidden="1"/>
    </xf>
    <xf numFmtId="0" fontId="2" fillId="0" borderId="23" xfId="2" applyNumberFormat="1" applyFont="1" applyFill="1" applyBorder="1" applyAlignment="1" applyProtection="1">
      <alignment horizontal="center" vertical="center"/>
      <protection hidden="1"/>
    </xf>
    <xf numFmtId="0" fontId="2" fillId="0" borderId="14" xfId="2" applyNumberFormat="1" applyFont="1" applyFill="1" applyBorder="1" applyAlignment="1" applyProtection="1">
      <alignment horizontal="center" vertical="center"/>
      <protection hidden="1"/>
    </xf>
    <xf numFmtId="0" fontId="2" fillId="0" borderId="22" xfId="2" applyNumberFormat="1" applyFont="1" applyFill="1" applyBorder="1" applyAlignment="1" applyProtection="1">
      <alignment horizontal="center" vertical="center"/>
      <protection hidden="1"/>
    </xf>
    <xf numFmtId="0" fontId="20" fillId="6" borderId="67" xfId="0" applyFont="1" applyFill="1" applyBorder="1" applyAlignment="1" applyProtection="1">
      <alignment horizontal="center" vertical="center" wrapText="1"/>
      <protection hidden="1"/>
    </xf>
    <xf numFmtId="0" fontId="20" fillId="6" borderId="68" xfId="0" applyFont="1" applyFill="1" applyBorder="1" applyAlignment="1" applyProtection="1">
      <alignment horizontal="center" vertical="center" wrapText="1"/>
      <protection hidden="1"/>
    </xf>
    <xf numFmtId="0" fontId="2" fillId="0" borderId="62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7" borderId="13" xfId="0" applyFont="1" applyFill="1" applyBorder="1" applyAlignment="1" applyProtection="1">
      <alignment horizontal="center" vertical="center"/>
      <protection hidden="1"/>
    </xf>
    <xf numFmtId="0" fontId="22" fillId="7" borderId="11" xfId="0" applyFont="1" applyFill="1" applyBorder="1" applyAlignment="1" applyProtection="1">
      <alignment horizontal="center" vertical="center"/>
      <protection hidden="1"/>
    </xf>
    <xf numFmtId="0" fontId="22" fillId="7" borderId="62" xfId="0" applyFont="1" applyFill="1" applyBorder="1" applyAlignment="1" applyProtection="1">
      <alignment horizontal="center" vertical="center"/>
      <protection hidden="1"/>
    </xf>
    <xf numFmtId="0" fontId="22" fillId="7" borderId="8" xfId="0" applyFont="1" applyFill="1" applyBorder="1" applyAlignment="1" applyProtection="1">
      <alignment horizontal="center" vertical="center"/>
      <protection hidden="1"/>
    </xf>
    <xf numFmtId="0" fontId="22" fillId="7" borderId="13" xfId="0" applyFont="1" applyFill="1" applyBorder="1" applyAlignment="1" applyProtection="1">
      <alignment horizontal="center" vertical="center"/>
      <protection hidden="1"/>
    </xf>
    <xf numFmtId="0" fontId="22" fillId="7" borderId="9" xfId="0" applyFont="1" applyFill="1" applyBorder="1" applyAlignment="1" applyProtection="1">
      <alignment horizontal="center" vertical="center"/>
      <protection hidden="1"/>
    </xf>
    <xf numFmtId="0" fontId="22" fillId="7" borderId="14" xfId="0" applyFont="1" applyFill="1" applyBorder="1" applyAlignment="1" applyProtection="1">
      <alignment horizontal="center" vertical="center"/>
      <protection hidden="1"/>
    </xf>
    <xf numFmtId="0" fontId="2" fillId="7" borderId="11" xfId="0" applyFont="1" applyFill="1" applyBorder="1" applyAlignment="1" applyProtection="1">
      <alignment horizontal="center" vertical="center"/>
      <protection hidden="1"/>
    </xf>
    <xf numFmtId="0" fontId="2" fillId="7" borderId="62" xfId="0" applyFont="1" applyFill="1" applyBorder="1" applyAlignment="1" applyProtection="1">
      <alignment horizontal="center" vertical="center"/>
      <protection hidden="1"/>
    </xf>
    <xf numFmtId="0" fontId="2" fillId="7" borderId="8" xfId="0" applyFont="1" applyFill="1" applyBorder="1" applyAlignment="1" applyProtection="1">
      <alignment horizontal="center" vertical="center"/>
      <protection hidden="1"/>
    </xf>
    <xf numFmtId="0" fontId="2" fillId="7" borderId="9" xfId="0" applyFont="1" applyFill="1" applyBorder="1" applyAlignment="1" applyProtection="1">
      <alignment horizontal="center" vertical="center"/>
      <protection hidden="1"/>
    </xf>
    <xf numFmtId="0" fontId="2" fillId="7" borderId="14" xfId="0" applyFont="1" applyFill="1" applyBorder="1" applyAlignment="1" applyProtection="1">
      <alignment horizontal="center" vertical="center"/>
      <protection hidden="1"/>
    </xf>
    <xf numFmtId="3" fontId="2" fillId="0" borderId="13" xfId="0" applyNumberFormat="1" applyFont="1" applyBorder="1" applyAlignment="1" applyProtection="1">
      <alignment horizontal="center" vertical="center"/>
      <protection hidden="1"/>
    </xf>
    <xf numFmtId="0" fontId="17" fillId="0" borderId="13" xfId="22" applyFont="1" applyBorder="1" applyAlignment="1" applyProtection="1">
      <alignment horizontal="center"/>
      <protection hidden="1"/>
    </xf>
    <xf numFmtId="0" fontId="17" fillId="0" borderId="14" xfId="22" applyFont="1" applyBorder="1" applyAlignment="1" applyProtection="1">
      <alignment horizontal="center"/>
      <protection hidden="1"/>
    </xf>
    <xf numFmtId="0" fontId="17" fillId="0" borderId="62" xfId="22" applyFont="1" applyBorder="1" applyAlignment="1" applyProtection="1">
      <alignment horizontal="center"/>
      <protection hidden="1"/>
    </xf>
    <xf numFmtId="0" fontId="2" fillId="7" borderId="33" xfId="22" applyFont="1" applyFill="1" applyBorder="1" applyAlignment="1" applyProtection="1">
      <alignment horizontal="center"/>
      <protection hidden="1"/>
    </xf>
    <xf numFmtId="0" fontId="2" fillId="7" borderId="32" xfId="22" applyFont="1" applyFill="1" applyBorder="1" applyAlignment="1" applyProtection="1">
      <alignment horizontal="center"/>
      <protection hidden="1"/>
    </xf>
    <xf numFmtId="0" fontId="2" fillId="7" borderId="41" xfId="22" applyFont="1" applyFill="1" applyBorder="1" applyAlignment="1" applyProtection="1">
      <alignment horizontal="center"/>
      <protection hidden="1"/>
    </xf>
    <xf numFmtId="0" fontId="2" fillId="7" borderId="13" xfId="22" applyFont="1" applyFill="1" applyBorder="1" applyAlignment="1" applyProtection="1">
      <alignment horizontal="center"/>
      <protection hidden="1"/>
    </xf>
    <xf numFmtId="0" fontId="17" fillId="7" borderId="62" xfId="22" applyFont="1" applyFill="1" applyBorder="1" applyAlignment="1" applyProtection="1">
      <alignment horizontal="center"/>
      <protection hidden="1"/>
    </xf>
    <xf numFmtId="0" fontId="17" fillId="7" borderId="13" xfId="22" applyFont="1" applyFill="1" applyBorder="1" applyAlignment="1" applyProtection="1">
      <alignment horizontal="center"/>
      <protection hidden="1"/>
    </xf>
    <xf numFmtId="0" fontId="17" fillId="7" borderId="14" xfId="22" applyFont="1" applyFill="1" applyBorder="1" applyAlignment="1" applyProtection="1">
      <alignment horizontal="center"/>
      <protection hidden="1"/>
    </xf>
    <xf numFmtId="0" fontId="2" fillId="0" borderId="77" xfId="22" applyFont="1" applyBorder="1" applyAlignment="1" applyProtection="1">
      <alignment horizontal="center"/>
      <protection hidden="1"/>
    </xf>
    <xf numFmtId="0" fontId="2" fillId="0" borderId="13" xfId="22" applyFont="1" applyBorder="1" applyAlignment="1" applyProtection="1">
      <alignment horizontal="center"/>
      <protection hidden="1"/>
    </xf>
    <xf numFmtId="0" fontId="2" fillId="0" borderId="78" xfId="22" applyFont="1" applyBorder="1" applyAlignment="1" applyProtection="1">
      <alignment horizontal="center"/>
      <protection hidden="1"/>
    </xf>
    <xf numFmtId="0" fontId="2" fillId="0" borderId="79" xfId="22" applyFont="1" applyBorder="1" applyAlignment="1" applyProtection="1">
      <alignment horizontal="center"/>
      <protection hidden="1"/>
    </xf>
    <xf numFmtId="0" fontId="2" fillId="3" borderId="30" xfId="1" applyNumberFormat="1" applyFont="1" applyFill="1" applyBorder="1" applyAlignment="1" applyProtection="1">
      <alignment horizontal="center" vertical="center"/>
      <protection hidden="1"/>
    </xf>
    <xf numFmtId="0" fontId="2" fillId="3" borderId="13" xfId="1" applyNumberFormat="1" applyFont="1" applyFill="1" applyBorder="1" applyAlignment="1" applyProtection="1">
      <alignment horizontal="center" vertical="center"/>
      <protection hidden="1"/>
    </xf>
    <xf numFmtId="0" fontId="2" fillId="3" borderId="13" xfId="3" applyNumberFormat="1" applyFont="1" applyFill="1" applyBorder="1" applyAlignment="1" applyProtection="1">
      <alignment horizontal="center" vertical="center"/>
      <protection hidden="1"/>
    </xf>
    <xf numFmtId="0" fontId="2" fillId="3" borderId="13" xfId="0" applyFont="1" applyFill="1" applyBorder="1" applyAlignment="1" applyProtection="1">
      <alignment horizontal="center"/>
      <protection hidden="1"/>
    </xf>
    <xf numFmtId="0" fontId="2" fillId="3" borderId="14" xfId="0" applyFont="1" applyFill="1" applyBorder="1" applyAlignment="1" applyProtection="1">
      <alignment horizontal="center"/>
      <protection hidden="1"/>
    </xf>
    <xf numFmtId="0" fontId="2" fillId="0" borderId="13" xfId="0" applyFont="1" applyBorder="1" applyProtection="1">
      <protection hidden="1"/>
    </xf>
    <xf numFmtId="0" fontId="2" fillId="0" borderId="14" xfId="0" applyFont="1" applyBorder="1" applyProtection="1">
      <protection hidden="1"/>
    </xf>
    <xf numFmtId="0" fontId="17" fillId="2" borderId="62" xfId="22" applyFont="1" applyFill="1" applyBorder="1" applyAlignment="1" applyProtection="1">
      <alignment horizontal="center"/>
      <protection hidden="1"/>
    </xf>
    <xf numFmtId="0" fontId="17" fillId="2" borderId="13" xfId="22" applyFont="1" applyFill="1" applyBorder="1" applyAlignment="1" applyProtection="1">
      <alignment horizontal="center"/>
      <protection hidden="1"/>
    </xf>
    <xf numFmtId="1" fontId="18" fillId="5" borderId="67" xfId="1" applyNumberFormat="1" applyFont="1" applyFill="1" applyBorder="1" applyAlignment="1" applyProtection="1">
      <alignment horizontal="center" vertical="center" wrapText="1"/>
      <protection hidden="1"/>
    </xf>
    <xf numFmtId="1" fontId="18" fillId="5" borderId="68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Protection="1">
      <protection hidden="1"/>
    </xf>
    <xf numFmtId="1" fontId="18" fillId="5" borderId="65" xfId="1" applyNumberFormat="1" applyFont="1" applyFill="1" applyBorder="1" applyAlignment="1" applyProtection="1">
      <alignment horizontal="center" vertical="center" wrapText="1"/>
      <protection hidden="1"/>
    </xf>
    <xf numFmtId="0" fontId="2" fillId="7" borderId="12" xfId="0" applyFont="1" applyFill="1" applyBorder="1" applyAlignment="1" applyProtection="1">
      <alignment horizontal="center" vertical="center"/>
      <protection hidden="1"/>
    </xf>
    <xf numFmtId="0" fontId="2" fillId="7" borderId="7" xfId="0" applyFont="1" applyFill="1" applyBorder="1" applyAlignment="1" applyProtection="1">
      <alignment horizontal="center" vertical="center"/>
      <protection hidden="1"/>
    </xf>
    <xf numFmtId="0" fontId="2" fillId="7" borderId="10" xfId="0" applyFont="1" applyFill="1" applyBorder="1" applyAlignment="1" applyProtection="1">
      <alignment horizontal="center" vertical="center"/>
      <protection hidden="1"/>
    </xf>
    <xf numFmtId="0" fontId="2" fillId="7" borderId="62" xfId="0" applyFont="1" applyFill="1" applyBorder="1" applyProtection="1">
      <protection hidden="1"/>
    </xf>
    <xf numFmtId="0" fontId="2" fillId="7" borderId="12" xfId="0" applyFont="1" applyFill="1" applyBorder="1" applyProtection="1">
      <protection hidden="1"/>
    </xf>
    <xf numFmtId="0" fontId="2" fillId="7" borderId="13" xfId="0" applyFont="1" applyFill="1" applyBorder="1" applyProtection="1">
      <protection hidden="1"/>
    </xf>
    <xf numFmtId="0" fontId="2" fillId="7" borderId="7" xfId="0" applyFont="1" applyFill="1" applyBorder="1" applyProtection="1">
      <protection hidden="1"/>
    </xf>
    <xf numFmtId="0" fontId="2" fillId="7" borderId="14" xfId="0" applyFont="1" applyFill="1" applyBorder="1" applyProtection="1">
      <protection hidden="1"/>
    </xf>
    <xf numFmtId="0" fontId="2" fillId="7" borderId="10" xfId="0" applyFont="1" applyFill="1" applyBorder="1" applyProtection="1">
      <protection hidden="1"/>
    </xf>
    <xf numFmtId="0" fontId="2" fillId="2" borderId="30" xfId="1" applyNumberFormat="1" applyFont="1" applyFill="1" applyBorder="1" applyAlignment="1" applyProtection="1">
      <alignment horizontal="center" vertical="center"/>
      <protection hidden="1"/>
    </xf>
    <xf numFmtId="0" fontId="2" fillId="2" borderId="29" xfId="1" applyNumberFormat="1" applyFont="1" applyFill="1" applyBorder="1" applyAlignment="1" applyProtection="1">
      <alignment horizontal="center" vertical="center"/>
      <protection hidden="1"/>
    </xf>
    <xf numFmtId="0" fontId="2" fillId="2" borderId="13" xfId="1" applyNumberFormat="1" applyFont="1" applyFill="1" applyBorder="1" applyAlignment="1" applyProtection="1">
      <alignment horizontal="center" vertical="center"/>
      <protection hidden="1"/>
    </xf>
    <xf numFmtId="0" fontId="2" fillId="2" borderId="7" xfId="1" applyNumberFormat="1" applyFont="1" applyFill="1" applyBorder="1" applyAlignment="1" applyProtection="1">
      <alignment horizontal="center" vertical="center"/>
      <protection hidden="1"/>
    </xf>
    <xf numFmtId="0" fontId="2" fillId="2" borderId="13" xfId="3" applyNumberFormat="1" applyFont="1" applyFill="1" applyBorder="1" applyAlignment="1" applyProtection="1">
      <alignment horizontal="center" vertical="center"/>
      <protection hidden="1"/>
    </xf>
    <xf numFmtId="0" fontId="2" fillId="2" borderId="7" xfId="3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3" borderId="29" xfId="1" applyNumberFormat="1" applyFont="1" applyFill="1" applyBorder="1" applyAlignment="1" applyProtection="1">
      <alignment horizontal="center" vertical="center"/>
      <protection hidden="1"/>
    </xf>
    <xf numFmtId="0" fontId="2" fillId="3" borderId="7" xfId="1" applyNumberFormat="1" applyFont="1" applyFill="1" applyBorder="1" applyAlignment="1" applyProtection="1">
      <alignment horizontal="center" vertical="center"/>
      <protection hidden="1"/>
    </xf>
    <xf numFmtId="0" fontId="2" fillId="3" borderId="7" xfId="3" applyNumberFormat="1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/>
      <protection hidden="1"/>
    </xf>
    <xf numFmtId="0" fontId="2" fillId="3" borderId="10" xfId="0" applyFont="1" applyFill="1" applyBorder="1" applyAlignment="1" applyProtection="1">
      <alignment horizontal="center"/>
      <protection hidden="1"/>
    </xf>
    <xf numFmtId="0" fontId="18" fillId="5" borderId="40" xfId="1" applyNumberFormat="1" applyFont="1" applyFill="1" applyBorder="1" applyAlignment="1" applyProtection="1">
      <alignment horizontal="center" vertical="center"/>
      <protection hidden="1"/>
    </xf>
    <xf numFmtId="0" fontId="2" fillId="2" borderId="62" xfId="2" applyNumberFormat="1" applyFont="1" applyFill="1" applyBorder="1" applyAlignment="1" applyProtection="1">
      <alignment horizontal="center" vertical="center"/>
      <protection hidden="1"/>
    </xf>
    <xf numFmtId="0" fontId="2" fillId="2" borderId="14" xfId="0" applyFont="1" applyFill="1" applyBorder="1" applyProtection="1">
      <protection hidden="1"/>
    </xf>
    <xf numFmtId="0" fontId="2" fillId="2" borderId="62" xfId="0" applyFont="1" applyFill="1" applyBorder="1" applyAlignment="1" applyProtection="1">
      <alignment vertical="center"/>
      <protection hidden="1"/>
    </xf>
    <xf numFmtId="0" fontId="2" fillId="0" borderId="62" xfId="0" applyFont="1" applyBorder="1" applyAlignment="1" applyProtection="1">
      <alignment vertical="center"/>
      <protection hidden="1"/>
    </xf>
    <xf numFmtId="0" fontId="2" fillId="2" borderId="14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164" fontId="13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12" fillId="3" borderId="21" xfId="0" applyFont="1" applyFill="1" applyBorder="1" applyAlignment="1" applyProtection="1">
      <alignment horizontal="center" vertical="center" wrapText="1"/>
      <protection hidden="1"/>
    </xf>
    <xf numFmtId="0" fontId="18" fillId="5" borderId="1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18" fillId="5" borderId="15" xfId="0" applyFont="1" applyFill="1" applyBorder="1" applyAlignment="1" applyProtection="1">
      <alignment horizontal="center" vertical="center" wrapText="1"/>
      <protection hidden="1"/>
    </xf>
    <xf numFmtId="0" fontId="18" fillId="5" borderId="35" xfId="1" applyNumberFormat="1" applyFont="1" applyFill="1" applyBorder="1" applyAlignment="1" applyProtection="1">
      <alignment horizontal="center" vertical="center"/>
      <protection hidden="1"/>
    </xf>
    <xf numFmtId="0" fontId="18" fillId="5" borderId="33" xfId="1" applyNumberFormat="1" applyFont="1" applyFill="1" applyBorder="1" applyAlignment="1" applyProtection="1">
      <alignment horizontal="center" vertical="center"/>
      <protection hidden="1"/>
    </xf>
    <xf numFmtId="0" fontId="2" fillId="0" borderId="57" xfId="0" applyFont="1" applyBorder="1" applyAlignment="1" applyProtection="1">
      <alignment horizontal="center"/>
      <protection hidden="1"/>
    </xf>
    <xf numFmtId="0" fontId="2" fillId="0" borderId="76" xfId="0" applyFont="1" applyBorder="1" applyAlignment="1" applyProtection="1">
      <alignment horizontal="center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" fillId="2" borderId="13" xfId="0" applyFont="1" applyFill="1" applyBorder="1" applyAlignment="1" applyProtection="1">
      <alignment horizontal="center"/>
      <protection hidden="1"/>
    </xf>
    <xf numFmtId="0" fontId="2" fillId="2" borderId="9" xfId="0" applyFont="1" applyFill="1" applyBorder="1" applyAlignment="1" applyProtection="1">
      <alignment horizontal="left" vertical="center" wrapText="1"/>
      <protection hidden="1"/>
    </xf>
    <xf numFmtId="0" fontId="9" fillId="2" borderId="0" xfId="0" applyFont="1" applyFill="1" applyAlignment="1" applyProtection="1">
      <alignment horizontal="left"/>
      <protection hidden="1"/>
    </xf>
    <xf numFmtId="0" fontId="2" fillId="2" borderId="11" xfId="0" applyFont="1" applyFill="1" applyBorder="1" applyAlignment="1" applyProtection="1">
      <alignment horizontal="left" vertical="center" wrapText="1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2" fillId="2" borderId="32" xfId="0" applyFont="1" applyFill="1" applyBorder="1" applyAlignment="1" applyProtection="1">
      <alignment horizontal="center" vertical="center" wrapText="1"/>
      <protection hidden="1"/>
    </xf>
    <xf numFmtId="0" fontId="2" fillId="2" borderId="16" xfId="0" applyFont="1" applyFill="1" applyBorder="1" applyAlignment="1" applyProtection="1">
      <alignment horizontal="left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18" fillId="6" borderId="65" xfId="0" applyFont="1" applyFill="1" applyBorder="1" applyAlignment="1" applyProtection="1">
      <alignment horizontal="center" vertical="center"/>
      <protection hidden="1"/>
    </xf>
    <xf numFmtId="0" fontId="16" fillId="2" borderId="62" xfId="0" applyFont="1" applyFill="1" applyBorder="1" applyAlignment="1" applyProtection="1">
      <alignment horizontal="center" vertical="center"/>
      <protection hidden="1"/>
    </xf>
    <xf numFmtId="0" fontId="16" fillId="0" borderId="62" xfId="0" applyFont="1" applyBorder="1" applyAlignment="1" applyProtection="1">
      <alignment horizontal="center" vertical="center"/>
      <protection hidden="1"/>
    </xf>
    <xf numFmtId="0" fontId="30" fillId="2" borderId="12" xfId="24" applyFont="1" applyFill="1" applyBorder="1" applyAlignment="1" applyProtection="1">
      <alignment horizontal="left" vertical="center"/>
      <protection hidden="1"/>
    </xf>
    <xf numFmtId="0" fontId="16" fillId="2" borderId="13" xfId="0" applyFont="1" applyFill="1" applyBorder="1" applyAlignment="1" applyProtection="1">
      <alignment horizontal="center" vertical="center"/>
      <protection hidden="1"/>
    </xf>
    <xf numFmtId="0" fontId="16" fillId="0" borderId="13" xfId="0" applyFont="1" applyBorder="1" applyAlignment="1" applyProtection="1">
      <alignment horizontal="center" vertical="center"/>
      <protection hidden="1"/>
    </xf>
    <xf numFmtId="0" fontId="16" fillId="2" borderId="7" xfId="0" applyFont="1" applyFill="1" applyBorder="1" applyAlignment="1" applyProtection="1">
      <alignment horizontal="left" vertical="center"/>
      <protection hidden="1"/>
    </xf>
    <xf numFmtId="0" fontId="30" fillId="2" borderId="7" xfId="24" applyFont="1" applyFill="1" applyBorder="1" applyAlignment="1" applyProtection="1">
      <alignment horizontal="left" vertical="center"/>
      <protection hidden="1"/>
    </xf>
    <xf numFmtId="0" fontId="16" fillId="2" borderId="7" xfId="0" applyFont="1" applyFill="1" applyBorder="1" applyProtection="1">
      <protection hidden="1"/>
    </xf>
    <xf numFmtId="3" fontId="16" fillId="0" borderId="13" xfId="0" applyNumberFormat="1" applyFont="1" applyBorder="1" applyAlignment="1" applyProtection="1">
      <alignment horizontal="center" vertical="center"/>
      <protection hidden="1"/>
    </xf>
    <xf numFmtId="0" fontId="16" fillId="0" borderId="13" xfId="0" applyFont="1" applyBorder="1" applyAlignment="1" applyProtection="1">
      <alignment horizontal="center" vertical="center" wrapText="1"/>
      <protection hidden="1"/>
    </xf>
    <xf numFmtId="0" fontId="16" fillId="2" borderId="14" xfId="0" applyFont="1" applyFill="1" applyBorder="1" applyAlignment="1" applyProtection="1">
      <alignment horizontal="center" vertical="center"/>
      <protection hidden="1"/>
    </xf>
    <xf numFmtId="0" fontId="16" fillId="0" borderId="14" xfId="0" applyFont="1" applyBorder="1" applyAlignment="1" applyProtection="1">
      <alignment horizontal="center" vertical="center"/>
      <protection hidden="1"/>
    </xf>
    <xf numFmtId="0" fontId="16" fillId="2" borderId="10" xfId="0" applyFont="1" applyFill="1" applyBorder="1" applyProtection="1">
      <protection hidden="1"/>
    </xf>
    <xf numFmtId="0" fontId="16" fillId="2" borderId="11" xfId="0" applyFont="1" applyFill="1" applyBorder="1" applyAlignment="1" applyProtection="1">
      <alignment horizontal="center"/>
      <protection hidden="1"/>
    </xf>
    <xf numFmtId="0" fontId="16" fillId="2" borderId="9" xfId="0" applyFont="1" applyFill="1" applyBorder="1" applyAlignment="1" applyProtection="1">
      <alignment horizontal="center"/>
      <protection hidden="1"/>
    </xf>
    <xf numFmtId="0" fontId="16" fillId="0" borderId="62" xfId="0" applyFont="1" applyBorder="1" applyAlignment="1" applyProtection="1">
      <alignment horizontal="center" vertical="center" wrapText="1"/>
      <protection hidden="1"/>
    </xf>
    <xf numFmtId="0" fontId="30" fillId="0" borderId="7" xfId="24" applyFont="1" applyBorder="1" applyProtection="1">
      <protection hidden="1"/>
    </xf>
    <xf numFmtId="0" fontId="31" fillId="2" borderId="11" xfId="0" applyFont="1" applyFill="1" applyBorder="1" applyAlignment="1" applyProtection="1">
      <alignment horizontal="left" vertical="center" wrapText="1"/>
      <protection hidden="1"/>
    </xf>
    <xf numFmtId="0" fontId="31" fillId="2" borderId="8" xfId="0" applyFont="1" applyFill="1" applyBorder="1" applyAlignment="1" applyProtection="1">
      <alignment horizontal="left" vertical="center" wrapText="1"/>
      <protection hidden="1"/>
    </xf>
    <xf numFmtId="0" fontId="31" fillId="2" borderId="9" xfId="0" applyFont="1" applyFill="1" applyBorder="1" applyAlignment="1" applyProtection="1">
      <alignment horizontal="left" vertical="center" wrapText="1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17" fillId="0" borderId="46" xfId="0" applyFont="1" applyBorder="1" applyAlignment="1" applyProtection="1">
      <alignment horizontal="center" vertical="center"/>
      <protection hidden="1"/>
    </xf>
    <xf numFmtId="0" fontId="17" fillId="0" borderId="44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51" xfId="0" applyFont="1" applyBorder="1" applyAlignment="1" applyProtection="1">
      <alignment horizontal="center" vertical="center"/>
      <protection hidden="1"/>
    </xf>
    <xf numFmtId="0" fontId="17" fillId="0" borderId="52" xfId="0" applyFont="1" applyBorder="1" applyAlignment="1" applyProtection="1">
      <alignment horizontal="center" vertical="center"/>
      <protection hidden="1"/>
    </xf>
    <xf numFmtId="0" fontId="2" fillId="0" borderId="46" xfId="0" applyFont="1" applyBorder="1" applyAlignment="1" applyProtection="1">
      <alignment horizontal="center" vertical="center"/>
      <protection hidden="1"/>
    </xf>
    <xf numFmtId="3" fontId="2" fillId="0" borderId="44" xfId="0" applyNumberFormat="1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/>
      <protection hidden="1"/>
    </xf>
    <xf numFmtId="0" fontId="17" fillId="4" borderId="0" xfId="0" applyFont="1" applyFill="1" applyAlignment="1" applyProtection="1">
      <alignment horizontal="center"/>
      <protection hidden="1"/>
    </xf>
    <xf numFmtId="0" fontId="2" fillId="2" borderId="11" xfId="0" applyFont="1" applyFill="1" applyBorder="1" applyProtection="1">
      <protection hidden="1"/>
    </xf>
    <xf numFmtId="0" fontId="2" fillId="2" borderId="62" xfId="0" applyFont="1" applyFill="1" applyBorder="1" applyProtection="1">
      <protection hidden="1"/>
    </xf>
    <xf numFmtId="0" fontId="17" fillId="4" borderId="13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Protection="1">
      <protection hidden="1"/>
    </xf>
    <xf numFmtId="3" fontId="2" fillId="4" borderId="13" xfId="0" applyNumberFormat="1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Protection="1">
      <protection hidden="1"/>
    </xf>
    <xf numFmtId="0" fontId="0" fillId="2" borderId="5" xfId="0" applyFill="1" applyBorder="1" applyProtection="1">
      <protection hidden="1"/>
    </xf>
    <xf numFmtId="1" fontId="2" fillId="0" borderId="16" xfId="0" applyNumberFormat="1" applyFont="1" applyBorder="1" applyAlignment="1" applyProtection="1">
      <alignment horizontal="center" vertical="center"/>
      <protection hidden="1"/>
    </xf>
    <xf numFmtId="1" fontId="2" fillId="0" borderId="30" xfId="0" applyNumberFormat="1" applyFont="1" applyBorder="1" applyAlignment="1" applyProtection="1">
      <alignment horizontal="center" vertical="center"/>
      <protection hidden="1"/>
    </xf>
    <xf numFmtId="1" fontId="2" fillId="3" borderId="16" xfId="0" applyNumberFormat="1" applyFont="1" applyFill="1" applyBorder="1" applyAlignment="1" applyProtection="1">
      <alignment horizontal="center" vertical="center"/>
      <protection hidden="1"/>
    </xf>
    <xf numFmtId="1" fontId="2" fillId="3" borderId="30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Protection="1">
      <protection hidden="1"/>
    </xf>
    <xf numFmtId="1" fontId="2" fillId="0" borderId="8" xfId="0" applyNumberFormat="1" applyFont="1" applyBorder="1" applyAlignment="1" applyProtection="1">
      <alignment horizontal="center" vertical="center"/>
      <protection hidden="1"/>
    </xf>
    <xf numFmtId="1" fontId="2" fillId="0" borderId="13" xfId="0" applyNumberFormat="1" applyFont="1" applyBorder="1" applyAlignment="1" applyProtection="1">
      <alignment horizontal="center" vertical="center"/>
      <protection hidden="1"/>
    </xf>
    <xf numFmtId="1" fontId="2" fillId="3" borderId="8" xfId="0" applyNumberFormat="1" applyFont="1" applyFill="1" applyBorder="1" applyAlignment="1" applyProtection="1">
      <alignment horizontal="center" vertical="center"/>
      <protection hidden="1"/>
    </xf>
    <xf numFmtId="1" fontId="2" fillId="3" borderId="13" xfId="0" applyNumberFormat="1" applyFont="1" applyFill="1" applyBorder="1" applyAlignment="1" applyProtection="1">
      <alignment horizontal="center" vertical="center"/>
      <protection hidden="1"/>
    </xf>
    <xf numFmtId="1" fontId="2" fillId="0" borderId="8" xfId="0" applyNumberFormat="1" applyFont="1" applyBorder="1" applyAlignment="1" applyProtection="1">
      <alignment horizontal="center"/>
      <protection hidden="1"/>
    </xf>
    <xf numFmtId="1" fontId="2" fillId="0" borderId="13" xfId="0" applyNumberFormat="1" applyFont="1" applyBorder="1" applyAlignment="1" applyProtection="1">
      <alignment horizontal="center"/>
      <protection hidden="1"/>
    </xf>
    <xf numFmtId="1" fontId="2" fillId="3" borderId="8" xfId="0" applyNumberFormat="1" applyFont="1" applyFill="1" applyBorder="1" applyAlignment="1" applyProtection="1">
      <alignment horizontal="center"/>
      <protection hidden="1"/>
    </xf>
    <xf numFmtId="1" fontId="2" fillId="3" borderId="13" xfId="0" applyNumberFormat="1" applyFont="1" applyFill="1" applyBorder="1" applyAlignment="1" applyProtection="1">
      <alignment horizontal="center"/>
      <protection hidden="1"/>
    </xf>
    <xf numFmtId="0" fontId="0" fillId="2" borderId="4" xfId="0" applyFill="1" applyBorder="1" applyProtection="1">
      <protection hidden="1"/>
    </xf>
    <xf numFmtId="1" fontId="2" fillId="0" borderId="9" xfId="0" applyNumberFormat="1" applyFont="1" applyBorder="1" applyAlignment="1" applyProtection="1">
      <alignment horizontal="center"/>
      <protection hidden="1"/>
    </xf>
    <xf numFmtId="1" fontId="2" fillId="0" borderId="14" xfId="0" applyNumberFormat="1" applyFont="1" applyBorder="1" applyAlignment="1" applyProtection="1">
      <alignment horizontal="center"/>
      <protection hidden="1"/>
    </xf>
    <xf numFmtId="1" fontId="2" fillId="3" borderId="9" xfId="0" applyNumberFormat="1" applyFont="1" applyFill="1" applyBorder="1" applyAlignment="1" applyProtection="1">
      <alignment horizontal="center"/>
      <protection hidden="1"/>
    </xf>
    <xf numFmtId="1" fontId="2" fillId="3" borderId="14" xfId="0" applyNumberFormat="1" applyFont="1" applyFill="1" applyBorder="1" applyAlignment="1" applyProtection="1">
      <alignment horizontal="center"/>
      <protection hidden="1"/>
    </xf>
    <xf numFmtId="1" fontId="2" fillId="0" borderId="84" xfId="0" applyNumberFormat="1" applyFont="1" applyBorder="1" applyAlignment="1" applyProtection="1">
      <alignment horizontal="center" vertical="center"/>
      <protection hidden="1"/>
    </xf>
    <xf numFmtId="1" fontId="2" fillId="2" borderId="0" xfId="0" applyNumberFormat="1" applyFont="1" applyFill="1" applyAlignment="1" applyProtection="1">
      <alignment horizontal="center" vertical="center"/>
      <protection hidden="1"/>
    </xf>
    <xf numFmtId="1" fontId="2" fillId="2" borderId="0" xfId="0" applyNumberFormat="1" applyFont="1" applyFill="1" applyAlignment="1" applyProtection="1">
      <alignment horizontal="center" vertical="center" wrapText="1"/>
      <protection hidden="1"/>
    </xf>
    <xf numFmtId="1" fontId="2" fillId="0" borderId="80" xfId="0" applyNumberFormat="1" applyFont="1" applyBorder="1" applyAlignment="1" applyProtection="1">
      <alignment horizontal="center" vertical="center"/>
      <protection hidden="1"/>
    </xf>
    <xf numFmtId="1" fontId="2" fillId="2" borderId="86" xfId="0" applyNumberFormat="1" applyFont="1" applyFill="1" applyBorder="1" applyAlignment="1" applyProtection="1">
      <alignment horizontal="center" vertical="center"/>
      <protection hidden="1"/>
    </xf>
    <xf numFmtId="1" fontId="2" fillId="0" borderId="80" xfId="0" applyNumberFormat="1" applyFont="1" applyBorder="1" applyAlignment="1" applyProtection="1">
      <alignment horizontal="center" vertical="center" wrapText="1"/>
      <protection hidden="1"/>
    </xf>
    <xf numFmtId="1" fontId="2" fillId="2" borderId="86" xfId="0" applyNumberFormat="1" applyFont="1" applyFill="1" applyBorder="1" applyAlignment="1" applyProtection="1">
      <alignment horizontal="center" vertical="center" wrapText="1"/>
      <protection hidden="1"/>
    </xf>
    <xf numFmtId="1" fontId="2" fillId="7" borderId="86" xfId="0" applyNumberFormat="1" applyFont="1" applyFill="1" applyBorder="1" applyAlignment="1" applyProtection="1">
      <alignment horizontal="center" vertical="center"/>
      <protection hidden="1"/>
    </xf>
    <xf numFmtId="1" fontId="2" fillId="7" borderId="86" xfId="0" applyNumberFormat="1" applyFont="1" applyFill="1" applyBorder="1" applyAlignment="1" applyProtection="1">
      <alignment horizontal="center" vertical="center" wrapText="1"/>
      <protection hidden="1"/>
    </xf>
    <xf numFmtId="1" fontId="2" fillId="7" borderId="48" xfId="0" applyNumberFormat="1" applyFont="1" applyFill="1" applyBorder="1" applyAlignment="1" applyProtection="1">
      <alignment horizontal="center" vertical="center"/>
      <protection hidden="1"/>
    </xf>
    <xf numFmtId="1" fontId="2" fillId="7" borderId="49" xfId="0" applyNumberFormat="1" applyFont="1" applyFill="1" applyBorder="1" applyAlignment="1" applyProtection="1">
      <alignment horizontal="center" vertical="center" wrapText="1"/>
      <protection hidden="1"/>
    </xf>
    <xf numFmtId="1" fontId="2" fillId="7" borderId="60" xfId="0" applyNumberFormat="1" applyFont="1" applyFill="1" applyBorder="1" applyAlignment="1" applyProtection="1">
      <alignment horizontal="center" vertical="center" wrapText="1"/>
      <protection hidden="1"/>
    </xf>
    <xf numFmtId="1" fontId="2" fillId="7" borderId="61" xfId="0" applyNumberFormat="1" applyFont="1" applyFill="1" applyBorder="1" applyAlignment="1" applyProtection="1">
      <alignment horizontal="center" vertical="center"/>
      <protection hidden="1"/>
    </xf>
    <xf numFmtId="1" fontId="2" fillId="7" borderId="63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48" xfId="0" applyNumberFormat="1" applyFont="1" applyBorder="1" applyAlignment="1" applyProtection="1">
      <alignment horizontal="center" vertical="center"/>
      <protection hidden="1"/>
    </xf>
    <xf numFmtId="1" fontId="2" fillId="0" borderId="49" xfId="0" applyNumberFormat="1" applyFont="1" applyBorder="1" applyAlignment="1" applyProtection="1">
      <alignment horizontal="center" vertical="center" wrapText="1"/>
      <protection hidden="1"/>
    </xf>
    <xf numFmtId="1" fontId="2" fillId="7" borderId="64" xfId="0" applyNumberFormat="1" applyFont="1" applyFill="1" applyBorder="1" applyAlignment="1" applyProtection="1">
      <alignment horizontal="center" vertical="center" wrapText="1"/>
      <protection hidden="1"/>
    </xf>
    <xf numFmtId="1" fontId="2" fillId="2" borderId="88" xfId="0" applyNumberFormat="1" applyFont="1" applyFill="1" applyBorder="1" applyAlignment="1" applyProtection="1">
      <alignment horizontal="center" vertical="center"/>
      <protection hidden="1"/>
    </xf>
    <xf numFmtId="1" fontId="2" fillId="2" borderId="89" xfId="0" applyNumberFormat="1" applyFont="1" applyFill="1" applyBorder="1" applyAlignment="1" applyProtection="1">
      <alignment horizontal="center" vertical="center"/>
      <protection hidden="1"/>
    </xf>
    <xf numFmtId="1" fontId="2" fillId="7" borderId="83" xfId="0" applyNumberFormat="1" applyFont="1" applyFill="1" applyBorder="1" applyAlignment="1" applyProtection="1">
      <alignment horizontal="center" vertical="center"/>
      <protection hidden="1"/>
    </xf>
    <xf numFmtId="1" fontId="2" fillId="2" borderId="88" xfId="0" applyNumberFormat="1" applyFont="1" applyFill="1" applyBorder="1" applyAlignment="1" applyProtection="1">
      <alignment horizontal="center" vertical="center" wrapText="1"/>
      <protection hidden="1"/>
    </xf>
    <xf numFmtId="1" fontId="2" fillId="2" borderId="89" xfId="0" applyNumberFormat="1" applyFont="1" applyFill="1" applyBorder="1" applyAlignment="1" applyProtection="1">
      <alignment horizontal="center" vertical="center" wrapText="1"/>
      <protection hidden="1"/>
    </xf>
    <xf numFmtId="1" fontId="2" fillId="7" borderId="83" xfId="0" applyNumberFormat="1" applyFont="1" applyFill="1" applyBorder="1" applyAlignment="1" applyProtection="1">
      <alignment horizontal="center" vertical="center" wrapText="1"/>
      <protection hidden="1"/>
    </xf>
    <xf numFmtId="1" fontId="2" fillId="7" borderId="88" xfId="0" applyNumberFormat="1" applyFont="1" applyFill="1" applyBorder="1" applyAlignment="1" applyProtection="1">
      <alignment horizontal="center" vertical="center" wrapText="1"/>
      <protection hidden="1"/>
    </xf>
    <xf numFmtId="1" fontId="2" fillId="7" borderId="89" xfId="0" applyNumberFormat="1" applyFont="1" applyFill="1" applyBorder="1" applyAlignment="1" applyProtection="1">
      <alignment horizontal="center" vertical="center" wrapText="1"/>
      <protection hidden="1"/>
    </xf>
    <xf numFmtId="1" fontId="22" fillId="7" borderId="48" xfId="0" applyNumberFormat="1" applyFont="1" applyFill="1" applyBorder="1" applyAlignment="1" applyProtection="1">
      <alignment horizontal="center" vertical="center"/>
      <protection hidden="1"/>
    </xf>
    <xf numFmtId="1" fontId="22" fillId="7" borderId="49" xfId="0" applyNumberFormat="1" applyFont="1" applyFill="1" applyBorder="1" applyAlignment="1" applyProtection="1">
      <alignment horizontal="center" vertical="center" wrapText="1"/>
      <protection hidden="1"/>
    </xf>
    <xf numFmtId="1" fontId="22" fillId="7" borderId="60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1" fontId="2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1" fontId="2" fillId="2" borderId="14" xfId="0" applyNumberFormat="1" applyFont="1" applyFill="1" applyBorder="1" applyAlignment="1" applyProtection="1">
      <alignment horizontal="center" vertical="center"/>
      <protection hidden="1"/>
    </xf>
    <xf numFmtId="0" fontId="2" fillId="2" borderId="14" xfId="0" applyFont="1" applyFill="1" applyBorder="1" applyAlignment="1" applyProtection="1">
      <alignment horizontal="center" vertical="center"/>
      <protection hidden="1"/>
    </xf>
    <xf numFmtId="0" fontId="2" fillId="2" borderId="16" xfId="0" applyFont="1" applyFill="1" applyBorder="1" applyAlignment="1" applyProtection="1">
      <alignment horizontal="center" vertical="center" wrapText="1"/>
      <protection hidden="1"/>
    </xf>
    <xf numFmtId="0" fontId="2" fillId="2" borderId="30" xfId="0" applyFont="1" applyFill="1" applyBorder="1" applyAlignment="1" applyProtection="1">
      <alignment horizontal="center" vertical="center" wrapText="1"/>
      <protection hidden="1"/>
    </xf>
    <xf numFmtId="0" fontId="2" fillId="2" borderId="30" xfId="1" applyNumberFormat="1" applyFont="1" applyFill="1" applyBorder="1" applyAlignment="1" applyProtection="1">
      <alignment horizontal="center" vertical="center" wrapText="1"/>
      <protection hidden="1"/>
    </xf>
    <xf numFmtId="164" fontId="20" fillId="6" borderId="15" xfId="1" applyNumberFormat="1" applyFont="1" applyFill="1" applyBorder="1" applyAlignment="1" applyProtection="1">
      <alignment horizontal="center" vertical="center" wrapText="1"/>
      <protection hidden="1"/>
    </xf>
    <xf numFmtId="164" fontId="20" fillId="6" borderId="26" xfId="1" applyNumberFormat="1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8" fillId="5" borderId="59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8" fillId="6" borderId="15" xfId="0" applyFont="1" applyFill="1" applyBorder="1" applyAlignment="1" applyProtection="1">
      <alignment horizontal="center" vertical="center" wrapText="1"/>
      <protection hidden="1"/>
    </xf>
    <xf numFmtId="0" fontId="18" fillId="6" borderId="26" xfId="0" applyFont="1" applyFill="1" applyBorder="1" applyAlignment="1" applyProtection="1">
      <alignment horizontal="center" vertical="center" wrapText="1"/>
      <protection hidden="1"/>
    </xf>
    <xf numFmtId="0" fontId="18" fillId="6" borderId="27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1" fontId="2" fillId="2" borderId="13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13" xfId="1" applyNumberFormat="1" applyFont="1" applyFill="1" applyBorder="1" applyAlignment="1" applyProtection="1">
      <alignment horizontal="center" vertical="center" wrapText="1"/>
      <protection hidden="1"/>
    </xf>
    <xf numFmtId="0" fontId="20" fillId="6" borderId="15" xfId="0" applyFont="1" applyFill="1" applyBorder="1" applyAlignment="1" applyProtection="1">
      <alignment horizontal="center" vertical="center" wrapText="1"/>
      <protection hidden="1"/>
    </xf>
    <xf numFmtId="0" fontId="20" fillId="6" borderId="26" xfId="0" applyFont="1" applyFill="1" applyBorder="1" applyAlignment="1" applyProtection="1">
      <alignment horizontal="center" vertical="center" wrapText="1"/>
      <protection hidden="1"/>
    </xf>
    <xf numFmtId="0" fontId="20" fillId="6" borderId="27" xfId="0" applyFont="1" applyFill="1" applyBorder="1" applyAlignment="1" applyProtection="1">
      <alignment horizontal="center" vertical="center" wrapText="1"/>
      <protection hidden="1"/>
    </xf>
    <xf numFmtId="1" fontId="2" fillId="2" borderId="14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1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164" fontId="13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4" fillId="3" borderId="25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12" fillId="3" borderId="15" xfId="0" applyFont="1" applyFill="1" applyBorder="1" applyAlignment="1" applyProtection="1">
      <alignment horizontal="center" vertical="center" wrapText="1"/>
      <protection hidden="1"/>
    </xf>
    <xf numFmtId="0" fontId="12" fillId="3" borderId="26" xfId="0" applyFont="1" applyFill="1" applyBorder="1" applyAlignment="1" applyProtection="1">
      <alignment horizontal="center" vertical="center" wrapText="1"/>
      <protection hidden="1"/>
    </xf>
    <xf numFmtId="0" fontId="12" fillId="3" borderId="21" xfId="0" applyFont="1" applyFill="1" applyBorder="1" applyAlignment="1" applyProtection="1">
      <alignment horizontal="center" vertical="center" wrapText="1"/>
      <protection hidden="1"/>
    </xf>
    <xf numFmtId="0" fontId="12" fillId="3" borderId="27" xfId="0" applyFont="1" applyFill="1" applyBorder="1" applyAlignment="1" applyProtection="1">
      <alignment horizontal="center" vertical="center" wrapText="1"/>
      <protection hidden="1"/>
    </xf>
    <xf numFmtId="0" fontId="12" fillId="3" borderId="20" xfId="0" applyFont="1" applyFill="1" applyBorder="1" applyAlignment="1" applyProtection="1">
      <alignment horizontal="center" vertical="center" wrapText="1"/>
      <protection hidden="1"/>
    </xf>
    <xf numFmtId="0" fontId="18" fillId="5" borderId="15" xfId="0" applyFont="1" applyFill="1" applyBorder="1" applyAlignment="1" applyProtection="1">
      <alignment horizontal="center" vertical="center"/>
      <protection hidden="1"/>
    </xf>
    <xf numFmtId="0" fontId="18" fillId="5" borderId="26" xfId="0" applyFont="1" applyFill="1" applyBorder="1" applyAlignment="1" applyProtection="1">
      <alignment horizontal="center" vertical="center"/>
      <protection hidden="1"/>
    </xf>
    <xf numFmtId="0" fontId="18" fillId="5" borderId="27" xfId="0" applyFont="1" applyFill="1" applyBorder="1" applyAlignment="1" applyProtection="1">
      <alignment horizontal="center" vertical="center"/>
      <protection hidden="1"/>
    </xf>
    <xf numFmtId="164" fontId="20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8" fillId="6" borderId="15" xfId="0" applyFont="1" applyFill="1" applyBorder="1" applyAlignment="1" applyProtection="1">
      <alignment horizontal="center"/>
      <protection hidden="1"/>
    </xf>
    <xf numFmtId="0" fontId="18" fillId="6" borderId="26" xfId="0" applyFont="1" applyFill="1" applyBorder="1" applyAlignment="1" applyProtection="1">
      <alignment horizontal="center"/>
      <protection hidden="1"/>
    </xf>
    <xf numFmtId="0" fontId="18" fillId="6" borderId="27" xfId="0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2" fillId="2" borderId="29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62" xfId="0" applyFont="1" applyFill="1" applyBorder="1" applyAlignment="1" applyProtection="1">
      <alignment horizontal="center" vertical="center" wrapText="1"/>
      <protection hidden="1"/>
    </xf>
    <xf numFmtId="3" fontId="2" fillId="2" borderId="62" xfId="0" applyNumberFormat="1" applyFont="1" applyFill="1" applyBorder="1" applyAlignment="1" applyProtection="1">
      <alignment horizontal="center" vertical="center" wrapText="1"/>
      <protection hidden="1"/>
    </xf>
    <xf numFmtId="3" fontId="2" fillId="2" borderId="12" xfId="0" applyNumberFormat="1" applyFont="1" applyFill="1" applyBorder="1" applyAlignment="1" applyProtection="1">
      <alignment horizontal="center" vertical="center" wrapText="1"/>
      <protection hidden="1"/>
    </xf>
    <xf numFmtId="3" fontId="2" fillId="2" borderId="14" xfId="0" applyNumberFormat="1" applyFont="1" applyFill="1" applyBorder="1" applyAlignment="1" applyProtection="1">
      <alignment horizontal="center" vertical="center" wrapText="1"/>
      <protection hidden="1"/>
    </xf>
    <xf numFmtId="3" fontId="2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17" xfId="0" applyFont="1" applyFill="1" applyBorder="1" applyAlignment="1" applyProtection="1">
      <alignment horizontal="center" vertical="center" wrapText="1"/>
      <protection hidden="1"/>
    </xf>
    <xf numFmtId="0" fontId="18" fillId="5" borderId="28" xfId="0" applyFont="1" applyFill="1" applyBorder="1" applyAlignment="1" applyProtection="1">
      <alignment horizontal="center" vertical="center" wrapText="1"/>
      <protection hidden="1"/>
    </xf>
    <xf numFmtId="0" fontId="18" fillId="5" borderId="19" xfId="0" applyFont="1" applyFill="1" applyBorder="1" applyAlignment="1" applyProtection="1">
      <alignment horizontal="center" vertical="center" wrapText="1"/>
      <protection hidden="1"/>
    </xf>
    <xf numFmtId="0" fontId="22" fillId="5" borderId="65" xfId="0" applyFont="1" applyFill="1" applyBorder="1" applyAlignment="1" applyProtection="1">
      <alignment horizontal="center" vertical="center" wrapText="1"/>
      <protection hidden="1"/>
    </xf>
    <xf numFmtId="0" fontId="22" fillId="5" borderId="67" xfId="0" applyFont="1" applyFill="1" applyBorder="1" applyAlignment="1" applyProtection="1">
      <alignment horizontal="center" vertical="center" wrapText="1"/>
      <protection hidden="1"/>
    </xf>
    <xf numFmtId="0" fontId="22" fillId="5" borderId="68" xfId="0" applyFont="1" applyFill="1" applyBorder="1" applyAlignment="1" applyProtection="1">
      <alignment horizontal="center" vertical="center" wrapText="1"/>
      <protection hidden="1"/>
    </xf>
    <xf numFmtId="0" fontId="22" fillId="5" borderId="70" xfId="0" applyFont="1" applyFill="1" applyBorder="1" applyAlignment="1" applyProtection="1">
      <alignment horizontal="center" vertical="center" wrapText="1"/>
      <protection hidden="1"/>
    </xf>
    <xf numFmtId="0" fontId="18" fillId="5" borderId="15" xfId="0" applyFont="1" applyFill="1" applyBorder="1" applyAlignment="1" applyProtection="1">
      <alignment horizontal="center" vertical="center" wrapText="1"/>
      <protection hidden="1"/>
    </xf>
    <xf numFmtId="0" fontId="18" fillId="5" borderId="26" xfId="0" applyFont="1" applyFill="1" applyBorder="1" applyAlignment="1" applyProtection="1">
      <alignment horizontal="center" vertical="center" wrapText="1"/>
      <protection hidden="1"/>
    </xf>
    <xf numFmtId="0" fontId="18" fillId="5" borderId="27" xfId="0" applyFont="1" applyFill="1" applyBorder="1" applyAlignment="1" applyProtection="1">
      <alignment horizontal="center" vertical="center" wrapText="1"/>
      <protection hidden="1"/>
    </xf>
    <xf numFmtId="0" fontId="16" fillId="3" borderId="17" xfId="0" applyFont="1" applyFill="1" applyBorder="1" applyAlignment="1" applyProtection="1">
      <alignment horizontal="center" wrapText="1"/>
      <protection hidden="1"/>
    </xf>
    <xf numFmtId="0" fontId="16" fillId="3" borderId="19" xfId="0" applyFont="1" applyFill="1" applyBorder="1" applyAlignment="1" applyProtection="1">
      <alignment horizontal="center" wrapText="1"/>
      <protection hidden="1"/>
    </xf>
    <xf numFmtId="3" fontId="7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3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left" vertical="center"/>
      <protection hidden="1"/>
    </xf>
    <xf numFmtId="0" fontId="22" fillId="5" borderId="66" xfId="0" applyFont="1" applyFill="1" applyBorder="1" applyAlignment="1" applyProtection="1">
      <alignment horizontal="center" vertical="center" wrapText="1"/>
      <protection hidden="1"/>
    </xf>
    <xf numFmtId="0" fontId="18" fillId="5" borderId="21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8" fillId="6" borderId="25" xfId="0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wrapText="1"/>
      <protection hidden="1"/>
    </xf>
    <xf numFmtId="0" fontId="4" fillId="3" borderId="26" xfId="0" applyFont="1" applyFill="1" applyBorder="1" applyAlignment="1" applyProtection="1">
      <alignment horizontal="center" wrapText="1"/>
      <protection hidden="1"/>
    </xf>
    <xf numFmtId="0" fontId="4" fillId="3" borderId="27" xfId="0" applyFont="1" applyFill="1" applyBorder="1" applyAlignment="1" applyProtection="1">
      <alignment horizontal="center" wrapText="1"/>
      <protection hidden="1"/>
    </xf>
    <xf numFmtId="0" fontId="16" fillId="3" borderId="21" xfId="0" applyFont="1" applyFill="1" applyBorder="1" applyAlignment="1" applyProtection="1">
      <alignment horizontal="center" wrapText="1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3" fontId="14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10" xfId="0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 wrapText="1"/>
      <protection hidden="1"/>
    </xf>
    <xf numFmtId="0" fontId="4" fillId="3" borderId="26" xfId="0" applyFont="1" applyFill="1" applyBorder="1" applyAlignment="1" applyProtection="1">
      <alignment horizontal="center" vertical="center" wrapText="1"/>
      <protection hidden="1"/>
    </xf>
    <xf numFmtId="0" fontId="4" fillId="3" borderId="27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14" fillId="2" borderId="14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" fillId="2" borderId="13" xfId="0" applyFont="1" applyFill="1" applyBorder="1" applyAlignment="1" applyProtection="1">
      <alignment horizontal="center" vertical="center"/>
      <protection hidden="1"/>
    </xf>
    <xf numFmtId="0" fontId="7" fillId="2" borderId="12" xfId="0" applyFont="1" applyFill="1" applyBorder="1" applyAlignment="1" applyProtection="1">
      <alignment horizontal="center" vertical="center" wrapText="1"/>
      <protection hidden="1"/>
    </xf>
    <xf numFmtId="0" fontId="17" fillId="4" borderId="14" xfId="0" applyFont="1" applyFill="1" applyBorder="1" applyAlignment="1" applyProtection="1">
      <alignment horizontal="center"/>
      <protection hidden="1"/>
    </xf>
    <xf numFmtId="0" fontId="2" fillId="2" borderId="23" xfId="0" applyFont="1" applyFill="1" applyBorder="1" applyAlignment="1" applyProtection="1">
      <alignment horizontal="center"/>
      <protection hidden="1"/>
    </xf>
    <xf numFmtId="0" fontId="2" fillId="2" borderId="24" xfId="0" applyFont="1" applyFill="1" applyBorder="1" applyAlignment="1" applyProtection="1">
      <alignment horizontal="center"/>
      <protection hidden="1"/>
    </xf>
    <xf numFmtId="0" fontId="2" fillId="2" borderId="74" xfId="0" applyFont="1" applyFill="1" applyBorder="1" applyAlignment="1" applyProtection="1">
      <alignment horizontal="center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17" fillId="4" borderId="13" xfId="0" applyFont="1" applyFill="1" applyBorder="1" applyAlignment="1" applyProtection="1">
      <alignment horizontal="center"/>
      <protection hidden="1"/>
    </xf>
    <xf numFmtId="0" fontId="18" fillId="5" borderId="66" xfId="1" applyNumberFormat="1" applyFont="1" applyFill="1" applyBorder="1" applyAlignment="1" applyProtection="1">
      <alignment horizontal="center" vertical="center"/>
      <protection hidden="1"/>
    </xf>
    <xf numFmtId="0" fontId="18" fillId="5" borderId="59" xfId="1" applyNumberFormat="1" applyFont="1" applyFill="1" applyBorder="1" applyAlignment="1" applyProtection="1">
      <alignment horizontal="center" vertical="center"/>
      <protection hidden="1"/>
    </xf>
    <xf numFmtId="0" fontId="18" fillId="5" borderId="35" xfId="1" applyNumberFormat="1" applyFont="1" applyFill="1" applyBorder="1" applyAlignment="1" applyProtection="1">
      <alignment horizontal="center" vertical="center"/>
      <protection hidden="1"/>
    </xf>
    <xf numFmtId="0" fontId="18" fillId="5" borderId="37" xfId="1" applyNumberFormat="1" applyFont="1" applyFill="1" applyBorder="1" applyAlignment="1" applyProtection="1">
      <alignment horizontal="center" vertical="center"/>
      <protection hidden="1"/>
    </xf>
    <xf numFmtId="0" fontId="17" fillId="4" borderId="62" xfId="0" applyFont="1" applyFill="1" applyBorder="1" applyAlignment="1" applyProtection="1">
      <alignment horizontal="center" vertical="center"/>
      <protection hidden="1"/>
    </xf>
    <xf numFmtId="0" fontId="2" fillId="2" borderId="56" xfId="0" applyFont="1" applyFill="1" applyBorder="1" applyAlignment="1" applyProtection="1">
      <alignment horizontal="center" vertical="center"/>
      <protection hidden="1"/>
    </xf>
    <xf numFmtId="0" fontId="2" fillId="2" borderId="45" xfId="0" applyFont="1" applyFill="1" applyBorder="1" applyAlignment="1" applyProtection="1">
      <alignment horizontal="center" vertical="center"/>
      <protection hidden="1"/>
    </xf>
    <xf numFmtId="0" fontId="2" fillId="2" borderId="73" xfId="0" applyFont="1" applyFill="1" applyBorder="1" applyAlignment="1" applyProtection="1">
      <alignment horizontal="center" vertical="center"/>
      <protection hidden="1"/>
    </xf>
    <xf numFmtId="0" fontId="22" fillId="6" borderId="25" xfId="0" applyFont="1" applyFill="1" applyBorder="1" applyAlignment="1" applyProtection="1">
      <alignment horizontal="center" vertical="center" wrapText="1"/>
      <protection hidden="1"/>
    </xf>
    <xf numFmtId="0" fontId="22" fillId="6" borderId="47" xfId="0" applyFont="1" applyFill="1" applyBorder="1" applyAlignment="1" applyProtection="1">
      <alignment horizontal="center" vertical="center" wrapText="1"/>
      <protection hidden="1"/>
    </xf>
    <xf numFmtId="0" fontId="22" fillId="6" borderId="59" xfId="0" applyFont="1" applyFill="1" applyBorder="1" applyAlignment="1" applyProtection="1">
      <alignment horizontal="center" vertical="center" wrapText="1"/>
      <protection hidden="1"/>
    </xf>
    <xf numFmtId="0" fontId="22" fillId="6" borderId="31" xfId="0" applyFont="1" applyFill="1" applyBorder="1" applyAlignment="1" applyProtection="1">
      <alignment horizontal="center" vertical="center" wrapText="1"/>
      <protection hidden="1"/>
    </xf>
    <xf numFmtId="0" fontId="22" fillId="6" borderId="0" xfId="0" applyFont="1" applyFill="1" applyAlignment="1" applyProtection="1">
      <alignment horizontal="center" vertical="center" wrapText="1"/>
      <protection hidden="1"/>
    </xf>
    <xf numFmtId="0" fontId="22" fillId="6" borderId="37" xfId="0" applyFont="1" applyFill="1" applyBorder="1" applyAlignment="1" applyProtection="1">
      <alignment horizontal="center" vertical="center" wrapText="1"/>
      <protection hidden="1"/>
    </xf>
    <xf numFmtId="0" fontId="22" fillId="6" borderId="6" xfId="0" applyFont="1" applyFill="1" applyBorder="1" applyAlignment="1" applyProtection="1">
      <alignment horizontal="center" vertical="center" wrapText="1"/>
      <protection hidden="1"/>
    </xf>
    <xf numFmtId="0" fontId="22" fillId="6" borderId="43" xfId="0" applyFont="1" applyFill="1" applyBorder="1" applyAlignment="1" applyProtection="1">
      <alignment horizontal="center" vertical="center" wrapText="1"/>
      <protection hidden="1"/>
    </xf>
    <xf numFmtId="0" fontId="22" fillId="6" borderId="36" xfId="0" applyFont="1" applyFill="1" applyBorder="1" applyAlignment="1" applyProtection="1">
      <alignment horizontal="center" vertical="center" wrapText="1"/>
      <protection hidden="1"/>
    </xf>
    <xf numFmtId="0" fontId="22" fillId="6" borderId="38" xfId="0" applyFont="1" applyFill="1" applyBorder="1" applyAlignment="1" applyProtection="1">
      <alignment horizontal="center" vertical="center" wrapText="1"/>
      <protection hidden="1"/>
    </xf>
    <xf numFmtId="0" fontId="18" fillId="5" borderId="33" xfId="1" applyNumberFormat="1" applyFont="1" applyFill="1" applyBorder="1" applyAlignment="1" applyProtection="1">
      <alignment horizontal="center" vertical="center"/>
      <protection hidden="1"/>
    </xf>
    <xf numFmtId="0" fontId="18" fillId="5" borderId="42" xfId="1" applyNumberFormat="1" applyFont="1" applyFill="1" applyBorder="1" applyAlignment="1" applyProtection="1">
      <alignment horizontal="center" vertical="center"/>
      <protection hidden="1"/>
    </xf>
    <xf numFmtId="0" fontId="2" fillId="0" borderId="57" xfId="0" applyFont="1" applyBorder="1" applyAlignment="1" applyProtection="1">
      <alignment horizontal="center"/>
      <protection hidden="1"/>
    </xf>
    <xf numFmtId="0" fontId="17" fillId="0" borderId="50" xfId="0" applyFont="1" applyBorder="1" applyAlignment="1" applyProtection="1">
      <alignment horizontal="center"/>
      <protection hidden="1"/>
    </xf>
    <xf numFmtId="0" fontId="17" fillId="0" borderId="72" xfId="0" applyFont="1" applyBorder="1" applyAlignment="1" applyProtection="1">
      <alignment horizontal="center"/>
      <protection hidden="1"/>
    </xf>
    <xf numFmtId="0" fontId="2" fillId="0" borderId="23" xfId="0" applyFont="1" applyBorder="1" applyAlignment="1" applyProtection="1">
      <alignment horizontal="center"/>
      <protection hidden="1"/>
    </xf>
    <xf numFmtId="0" fontId="2" fillId="0" borderId="24" xfId="0" applyFont="1" applyBorder="1" applyAlignment="1" applyProtection="1">
      <alignment horizontal="center"/>
      <protection hidden="1"/>
    </xf>
    <xf numFmtId="0" fontId="2" fillId="0" borderId="74" xfId="0" applyFont="1" applyBorder="1" applyAlignment="1" applyProtection="1">
      <alignment horizontal="center"/>
      <protection hidden="1"/>
    </xf>
    <xf numFmtId="0" fontId="17" fillId="0" borderId="71" xfId="0" applyFont="1" applyBorder="1" applyAlignment="1" applyProtection="1">
      <alignment horizontal="center" vertical="center"/>
      <protection hidden="1"/>
    </xf>
    <xf numFmtId="0" fontId="2" fillId="0" borderId="56" xfId="0" applyFont="1" applyBorder="1" applyAlignment="1" applyProtection="1">
      <alignment horizontal="center" vertical="center"/>
      <protection hidden="1"/>
    </xf>
    <xf numFmtId="0" fontId="2" fillId="0" borderId="45" xfId="0" applyFont="1" applyBorder="1" applyAlignment="1" applyProtection="1">
      <alignment horizontal="center" vertical="center"/>
      <protection hidden="1"/>
    </xf>
    <xf numFmtId="0" fontId="2" fillId="0" borderId="73" xfId="0" applyFont="1" applyBorder="1" applyAlignment="1" applyProtection="1">
      <alignment horizontal="center" vertical="center"/>
      <protection hidden="1"/>
    </xf>
    <xf numFmtId="0" fontId="22" fillId="6" borderId="67" xfId="0" applyFont="1" applyFill="1" applyBorder="1" applyAlignment="1" applyProtection="1">
      <alignment horizontal="center" vertical="center" wrapText="1"/>
      <protection hidden="1"/>
    </xf>
    <xf numFmtId="0" fontId="22" fillId="6" borderId="68" xfId="0" applyFont="1" applyFill="1" applyBorder="1" applyAlignment="1" applyProtection="1">
      <alignment horizontal="center" vertical="center" wrapText="1"/>
      <protection hidden="1"/>
    </xf>
    <xf numFmtId="0" fontId="22" fillId="6" borderId="17" xfId="0" applyFont="1" applyFill="1" applyBorder="1" applyAlignment="1" applyProtection="1">
      <alignment horizontal="center" vertical="center" wrapText="1"/>
      <protection hidden="1"/>
    </xf>
    <xf numFmtId="0" fontId="22" fillId="6" borderId="28" xfId="0" applyFont="1" applyFill="1" applyBorder="1" applyAlignment="1" applyProtection="1">
      <alignment horizontal="center" vertical="center" wrapText="1"/>
      <protection hidden="1"/>
    </xf>
    <xf numFmtId="0" fontId="22" fillId="6" borderId="19" xfId="0" applyFont="1" applyFill="1" applyBorder="1" applyAlignment="1" applyProtection="1">
      <alignment horizontal="center" vertical="center" wrapText="1"/>
      <protection hidden="1"/>
    </xf>
    <xf numFmtId="0" fontId="22" fillId="6" borderId="15" xfId="0" applyFont="1" applyFill="1" applyBorder="1" applyAlignment="1" applyProtection="1">
      <alignment horizontal="center" vertical="center" wrapText="1"/>
      <protection hidden="1"/>
    </xf>
    <xf numFmtId="0" fontId="22" fillId="6" borderId="26" xfId="0" applyFont="1" applyFill="1" applyBorder="1" applyAlignment="1" applyProtection="1">
      <alignment horizontal="center" vertical="center" wrapText="1"/>
      <protection hidden="1"/>
    </xf>
    <xf numFmtId="0" fontId="22" fillId="6" borderId="27" xfId="0" applyFont="1" applyFill="1" applyBorder="1" applyAlignment="1" applyProtection="1">
      <alignment horizontal="center" vertical="center" wrapText="1"/>
      <protection hidden="1"/>
    </xf>
    <xf numFmtId="0" fontId="2" fillId="0" borderId="55" xfId="0" applyFont="1" applyBorder="1" applyAlignment="1" applyProtection="1">
      <alignment horizontal="center"/>
      <protection hidden="1"/>
    </xf>
    <xf numFmtId="0" fontId="2" fillId="0" borderId="54" xfId="0" applyFont="1" applyBorder="1" applyAlignment="1" applyProtection="1">
      <alignment horizontal="center"/>
      <protection hidden="1"/>
    </xf>
    <xf numFmtId="0" fontId="2" fillId="0" borderId="76" xfId="0" applyFont="1" applyBorder="1" applyAlignment="1" applyProtection="1">
      <alignment horizontal="center"/>
      <protection hidden="1"/>
    </xf>
    <xf numFmtId="0" fontId="18" fillId="6" borderId="15" xfId="0" applyFont="1" applyFill="1" applyBorder="1" applyAlignment="1" applyProtection="1">
      <alignment horizontal="center" vertical="center"/>
      <protection hidden="1"/>
    </xf>
    <xf numFmtId="0" fontId="18" fillId="6" borderId="26" xfId="0" applyFont="1" applyFill="1" applyBorder="1" applyAlignment="1" applyProtection="1">
      <alignment horizontal="center" vertical="center"/>
      <protection hidden="1"/>
    </xf>
    <xf numFmtId="0" fontId="18" fillId="6" borderId="27" xfId="0" applyFont="1" applyFill="1" applyBorder="1" applyAlignment="1" applyProtection="1">
      <alignment horizontal="center" vertical="center"/>
      <protection hidden="1"/>
    </xf>
    <xf numFmtId="0" fontId="2" fillId="0" borderId="53" xfId="0" applyFont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" fillId="2" borderId="13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left" vertical="center" wrapText="1"/>
      <protection hidden="1"/>
    </xf>
    <xf numFmtId="0" fontId="2" fillId="2" borderId="9" xfId="0" applyFont="1" applyFill="1" applyBorder="1" applyAlignment="1" applyProtection="1">
      <alignment horizontal="left" vertical="center" wrapText="1"/>
      <protection hidden="1"/>
    </xf>
    <xf numFmtId="0" fontId="22" fillId="6" borderId="20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horizontal="left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2" fillId="5" borderId="47" xfId="0" applyFont="1" applyFill="1" applyBorder="1" applyAlignment="1" applyProtection="1">
      <alignment horizontal="center" vertical="center" wrapText="1"/>
      <protection hidden="1"/>
    </xf>
    <xf numFmtId="0" fontId="18" fillId="5" borderId="75" xfId="0" applyFont="1" applyFill="1" applyBorder="1" applyAlignment="1" applyProtection="1">
      <alignment horizontal="center" vertical="center"/>
      <protection hidden="1"/>
    </xf>
    <xf numFmtId="0" fontId="18" fillId="5" borderId="25" xfId="0" applyFont="1" applyFill="1" applyBorder="1" applyAlignment="1" applyProtection="1">
      <alignment horizontal="center" vertical="center" wrapText="1"/>
      <protection hidden="1"/>
    </xf>
    <xf numFmtId="0" fontId="18" fillId="5" borderId="31" xfId="0" applyFont="1" applyFill="1" applyBorder="1" applyAlignment="1" applyProtection="1">
      <alignment horizontal="center" vertical="center" wrapText="1"/>
      <protection hidden="1"/>
    </xf>
    <xf numFmtId="0" fontId="18" fillId="5" borderId="37" xfId="0" applyFont="1" applyFill="1" applyBorder="1" applyAlignment="1" applyProtection="1">
      <alignment horizontal="center" vertical="center" wrapText="1"/>
      <protection hidden="1"/>
    </xf>
    <xf numFmtId="0" fontId="2" fillId="3" borderId="13" xfId="0" applyFont="1" applyFill="1" applyBorder="1" applyAlignment="1" applyProtection="1">
      <alignment horizontal="center" vertical="center" wrapText="1"/>
      <protection hidden="1"/>
    </xf>
    <xf numFmtId="0" fontId="22" fillId="5" borderId="59" xfId="0" applyFont="1" applyFill="1" applyBorder="1" applyAlignment="1" applyProtection="1">
      <alignment horizontal="center" vertical="center" wrapText="1"/>
      <protection hidden="1"/>
    </xf>
    <xf numFmtId="0" fontId="22" fillId="5" borderId="25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left" vertical="center" wrapText="1"/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2" fillId="3" borderId="32" xfId="0" applyFont="1" applyFill="1" applyBorder="1" applyAlignment="1" applyProtection="1">
      <alignment horizontal="center" vertical="center" wrapText="1"/>
      <protection hidden="1"/>
    </xf>
    <xf numFmtId="0" fontId="2" fillId="3" borderId="34" xfId="0" applyFont="1" applyFill="1" applyBorder="1" applyAlignment="1" applyProtection="1">
      <alignment horizontal="center" vertical="center" wrapText="1"/>
      <protection hidden="1"/>
    </xf>
    <xf numFmtId="0" fontId="2" fillId="2" borderId="32" xfId="0" applyFont="1" applyFill="1" applyBorder="1" applyAlignment="1" applyProtection="1">
      <alignment horizontal="center" vertical="center" wrapText="1"/>
      <protection hidden="1"/>
    </xf>
    <xf numFmtId="0" fontId="2" fillId="2" borderId="33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wrapText="1"/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0" fontId="2" fillId="2" borderId="16" xfId="0" applyFont="1" applyFill="1" applyBorder="1" applyAlignment="1" applyProtection="1">
      <alignment horizontal="left" vertical="center" wrapText="1"/>
      <protection hidden="1"/>
    </xf>
    <xf numFmtId="0" fontId="2" fillId="2" borderId="39" xfId="0" applyFont="1" applyFill="1" applyBorder="1" applyAlignment="1" applyProtection="1">
      <alignment horizontal="center" vertical="center"/>
      <protection hidden="1"/>
    </xf>
    <xf numFmtId="0" fontId="2" fillId="2" borderId="32" xfId="0" applyFont="1" applyFill="1" applyBorder="1" applyAlignment="1" applyProtection="1">
      <alignment horizontal="center" vertical="center"/>
      <protection hidden="1"/>
    </xf>
    <xf numFmtId="14" fontId="16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13" xfId="0" applyFont="1" applyFill="1" applyBorder="1" applyAlignment="1" applyProtection="1">
      <alignment horizontal="center" vertical="center" wrapText="1"/>
      <protection hidden="1"/>
    </xf>
    <xf numFmtId="0" fontId="16" fillId="2" borderId="7" xfId="0" applyFont="1" applyFill="1" applyBorder="1" applyAlignment="1" applyProtection="1">
      <alignment horizontal="center" vertical="center" wrapText="1"/>
      <protection hidden="1"/>
    </xf>
    <xf numFmtId="0" fontId="20" fillId="5" borderId="5" xfId="0" applyFont="1" applyFill="1" applyBorder="1" applyAlignment="1" applyProtection="1">
      <alignment horizontal="center" vertical="center"/>
      <protection hidden="1"/>
    </xf>
    <xf numFmtId="0" fontId="20" fillId="5" borderId="3" xfId="0" applyFont="1" applyFill="1" applyBorder="1" applyAlignment="1" applyProtection="1">
      <alignment horizontal="center" vertical="center"/>
      <protection hidden="1"/>
    </xf>
    <xf numFmtId="0" fontId="19" fillId="5" borderId="13" xfId="0" applyFont="1" applyFill="1" applyBorder="1" applyAlignment="1" applyProtection="1">
      <alignment horizontal="center"/>
      <protection hidden="1"/>
    </xf>
    <xf numFmtId="0" fontId="20" fillId="5" borderId="2" xfId="0" applyFont="1" applyFill="1" applyBorder="1" applyAlignment="1" applyProtection="1">
      <alignment horizontal="center" vertical="center" wrapText="1"/>
      <protection hidden="1"/>
    </xf>
    <xf numFmtId="0" fontId="20" fillId="5" borderId="1" xfId="0" applyFont="1" applyFill="1" applyBorder="1" applyAlignment="1" applyProtection="1">
      <alignment horizontal="center" vertical="center" wrapText="1"/>
      <protection hidden="1"/>
    </xf>
    <xf numFmtId="0" fontId="18" fillId="6" borderId="25" xfId="0" applyFont="1" applyFill="1" applyBorder="1" applyAlignment="1" applyProtection="1">
      <alignment horizontal="center" vertical="center"/>
      <protection hidden="1"/>
    </xf>
    <xf numFmtId="0" fontId="18" fillId="6" borderId="47" xfId="0" applyFont="1" applyFill="1" applyBorder="1" applyAlignment="1" applyProtection="1">
      <alignment horizontal="center" vertical="center"/>
      <protection hidden="1"/>
    </xf>
    <xf numFmtId="0" fontId="22" fillId="5" borderId="11" xfId="0" applyFont="1" applyFill="1" applyBorder="1" applyAlignment="1" applyProtection="1">
      <alignment horizontal="center" vertical="center"/>
      <protection hidden="1"/>
    </xf>
    <xf numFmtId="0" fontId="22" fillId="5" borderId="12" xfId="0" applyFont="1" applyFill="1" applyBorder="1" applyAlignment="1" applyProtection="1">
      <alignment horizontal="center" vertical="center"/>
      <protection hidden="1"/>
    </xf>
    <xf numFmtId="0" fontId="22" fillId="5" borderId="8" xfId="0" applyFont="1" applyFill="1" applyBorder="1" applyAlignment="1" applyProtection="1">
      <alignment horizontal="center" vertical="center"/>
      <protection hidden="1"/>
    </xf>
    <xf numFmtId="0" fontId="22" fillId="5" borderId="7" xfId="0" applyFont="1" applyFill="1" applyBorder="1" applyAlignment="1" applyProtection="1">
      <alignment horizontal="center" vertical="center"/>
      <protection hidden="1"/>
    </xf>
    <xf numFmtId="0" fontId="16" fillId="2" borderId="12" xfId="0" applyFont="1" applyFill="1" applyBorder="1" applyAlignment="1" applyProtection="1">
      <alignment horizontal="left" vertical="center" wrapText="1"/>
      <protection hidden="1"/>
    </xf>
    <xf numFmtId="0" fontId="16" fillId="2" borderId="13" xfId="0" applyFont="1" applyFill="1" applyBorder="1" applyAlignment="1" applyProtection="1">
      <alignment horizontal="left" vertical="center" wrapText="1"/>
      <protection hidden="1"/>
    </xf>
    <xf numFmtId="0" fontId="16" fillId="2" borderId="7" xfId="0" applyFont="1" applyFill="1" applyBorder="1" applyAlignment="1" applyProtection="1">
      <alignment horizontal="left" vertical="center" wrapText="1"/>
      <protection hidden="1"/>
    </xf>
    <xf numFmtId="14" fontId="16" fillId="2" borderId="23" xfId="0" applyNumberFormat="1" applyFont="1" applyFill="1" applyBorder="1" applyAlignment="1" applyProtection="1">
      <alignment horizontal="center" vertical="center" wrapText="1"/>
      <protection hidden="1"/>
    </xf>
    <xf numFmtId="14" fontId="16" fillId="2" borderId="22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23" xfId="0" applyFont="1" applyFill="1" applyBorder="1" applyAlignment="1" applyProtection="1">
      <alignment horizontal="center" vertical="center" wrapText="1"/>
      <protection hidden="1"/>
    </xf>
    <xf numFmtId="0" fontId="16" fillId="2" borderId="74" xfId="0" applyFont="1" applyFill="1" applyBorder="1" applyAlignment="1" applyProtection="1">
      <alignment horizontal="center" vertical="center" wrapText="1"/>
      <protection hidden="1"/>
    </xf>
    <xf numFmtId="0" fontId="16" fillId="2" borderId="24" xfId="0" applyFont="1" applyFill="1" applyBorder="1" applyAlignment="1" applyProtection="1">
      <alignment horizontal="center" vertical="center" wrapText="1"/>
      <protection hidden="1"/>
    </xf>
    <xf numFmtId="0" fontId="16" fillId="0" borderId="8" xfId="0" applyFont="1" applyBorder="1" applyAlignment="1" applyProtection="1">
      <alignment horizontal="center" vertical="center" wrapText="1"/>
      <protection hidden="1"/>
    </xf>
    <xf numFmtId="0" fontId="16" fillId="0" borderId="13" xfId="0" applyFont="1" applyBorder="1" applyAlignment="1" applyProtection="1">
      <alignment horizontal="center" vertical="center" wrapText="1"/>
      <protection hidden="1"/>
    </xf>
    <xf numFmtId="0" fontId="20" fillId="6" borderId="66" xfId="0" applyFont="1" applyFill="1" applyBorder="1" applyAlignment="1" applyProtection="1">
      <alignment horizontal="center" vertical="center"/>
      <protection hidden="1"/>
    </xf>
    <xf numFmtId="0" fontId="20" fillId="6" borderId="70" xfId="0" applyFont="1" applyFill="1" applyBorder="1" applyAlignment="1" applyProtection="1">
      <alignment horizontal="center" vertical="center"/>
      <protection hidden="1"/>
    </xf>
    <xf numFmtId="0" fontId="18" fillId="6" borderId="65" xfId="0" applyFont="1" applyFill="1" applyBorder="1" applyAlignment="1" applyProtection="1">
      <alignment horizontal="center" vertical="center"/>
      <protection hidden="1"/>
    </xf>
    <xf numFmtId="0" fontId="18" fillId="6" borderId="67" xfId="0" applyFont="1" applyFill="1" applyBorder="1" applyAlignment="1" applyProtection="1">
      <alignment horizontal="center" vertical="center"/>
      <protection hidden="1"/>
    </xf>
    <xf numFmtId="0" fontId="16" fillId="0" borderId="11" xfId="0" applyFont="1" applyBorder="1" applyAlignment="1" applyProtection="1">
      <alignment horizontal="center" vertical="center" wrapText="1"/>
      <protection hidden="1"/>
    </xf>
    <xf numFmtId="0" fontId="16" fillId="0" borderId="62" xfId="0" applyFont="1" applyBorder="1" applyAlignment="1" applyProtection="1">
      <alignment horizontal="center" vertical="center" wrapText="1"/>
      <protection hidden="1"/>
    </xf>
    <xf numFmtId="0" fontId="16" fillId="2" borderId="62" xfId="0" applyFont="1" applyFill="1" applyBorder="1" applyAlignment="1" applyProtection="1">
      <alignment horizontal="center" vertical="center" wrapText="1"/>
      <protection hidden="1"/>
    </xf>
    <xf numFmtId="0" fontId="16" fillId="0" borderId="8" xfId="0" applyFont="1" applyBorder="1" applyAlignment="1" applyProtection="1">
      <alignment horizontal="center" wrapText="1"/>
      <protection hidden="1"/>
    </xf>
    <xf numFmtId="0" fontId="16" fillId="0" borderId="13" xfId="0" applyFont="1" applyBorder="1" applyAlignment="1" applyProtection="1">
      <alignment horizontal="center" wrapText="1"/>
      <protection hidden="1"/>
    </xf>
    <xf numFmtId="0" fontId="16" fillId="2" borderId="8" xfId="0" applyFont="1" applyFill="1" applyBorder="1" applyAlignment="1" applyProtection="1">
      <alignment horizontal="center" vertical="center" wrapText="1"/>
      <protection hidden="1"/>
    </xf>
    <xf numFmtId="0" fontId="16" fillId="0" borderId="9" xfId="0" applyFont="1" applyBorder="1" applyAlignment="1" applyProtection="1">
      <alignment horizontal="center" vertical="center" wrapText="1"/>
      <protection hidden="1"/>
    </xf>
    <xf numFmtId="0" fontId="16" fillId="0" borderId="14" xfId="0" applyFont="1" applyBorder="1" applyAlignment="1" applyProtection="1">
      <alignment horizontal="center" vertical="center" wrapText="1"/>
      <protection hidden="1"/>
    </xf>
    <xf numFmtId="0" fontId="18" fillId="5" borderId="65" xfId="0" applyFont="1" applyFill="1" applyBorder="1" applyAlignment="1" applyProtection="1">
      <alignment horizontal="center" vertical="center" wrapText="1"/>
      <protection hidden="1"/>
    </xf>
    <xf numFmtId="0" fontId="18" fillId="5" borderId="67" xfId="0" applyFont="1" applyFill="1" applyBorder="1" applyAlignment="1" applyProtection="1">
      <alignment horizontal="center" vertical="center" wrapText="1"/>
      <protection hidden="1"/>
    </xf>
    <xf numFmtId="0" fontId="18" fillId="5" borderId="66" xfId="0" applyFont="1" applyFill="1" applyBorder="1" applyAlignment="1" applyProtection="1">
      <alignment horizontal="center" vertical="center" wrapText="1"/>
      <protection hidden="1"/>
    </xf>
    <xf numFmtId="0" fontId="2" fillId="2" borderId="62" xfId="0" applyFont="1" applyFill="1" applyBorder="1" applyAlignment="1" applyProtection="1">
      <alignment horizontal="center" vertical="center"/>
      <protection hidden="1"/>
    </xf>
    <xf numFmtId="1" fontId="2" fillId="2" borderId="62" xfId="0" applyNumberFormat="1" applyFont="1" applyFill="1" applyBorder="1" applyAlignment="1" applyProtection="1">
      <alignment horizontal="center" vertical="center" wrapText="1"/>
      <protection hidden="1"/>
    </xf>
    <xf numFmtId="1" fontId="2" fillId="2" borderId="62" xfId="0" applyNumberFormat="1" applyFont="1" applyFill="1" applyBorder="1" applyAlignment="1" applyProtection="1">
      <alignment horizontal="center" vertical="center"/>
      <protection hidden="1"/>
    </xf>
    <xf numFmtId="1" fontId="2" fillId="0" borderId="62" xfId="0" applyNumberFormat="1" applyFont="1" applyBorder="1" applyAlignment="1" applyProtection="1">
      <alignment horizontal="center" vertical="center"/>
      <protection hidden="1"/>
    </xf>
    <xf numFmtId="0" fontId="2" fillId="0" borderId="62" xfId="0" applyFont="1" applyBorder="1" applyAlignment="1" applyProtection="1">
      <alignment horizontal="center" vertical="center"/>
      <protection hidden="1"/>
    </xf>
    <xf numFmtId="0" fontId="2" fillId="2" borderId="81" xfId="0" applyFont="1" applyFill="1" applyBorder="1" applyAlignment="1" applyProtection="1">
      <alignment horizontal="center" vertical="center" wrapText="1"/>
      <protection hidden="1"/>
    </xf>
    <xf numFmtId="0" fontId="2" fillId="2" borderId="91" xfId="0" applyFont="1" applyFill="1" applyBorder="1" applyAlignment="1" applyProtection="1">
      <alignment horizontal="center" vertical="center" wrapText="1"/>
      <protection hidden="1"/>
    </xf>
    <xf numFmtId="1" fontId="2" fillId="0" borderId="85" xfId="0" applyNumberFormat="1" applyFont="1" applyBorder="1" applyAlignment="1" applyProtection="1">
      <alignment horizontal="center" vertical="center" wrapText="1"/>
      <protection hidden="1"/>
    </xf>
    <xf numFmtId="1" fontId="2" fillId="0" borderId="82" xfId="0" applyNumberFormat="1" applyFont="1" applyBorder="1" applyAlignment="1" applyProtection="1">
      <alignment horizontal="center" vertical="center" wrapText="1"/>
      <protection hidden="1"/>
    </xf>
    <xf numFmtId="1" fontId="2" fillId="0" borderId="92" xfId="0" applyNumberFormat="1" applyFont="1" applyBorder="1" applyAlignment="1" applyProtection="1">
      <alignment horizontal="center" vertical="center"/>
      <protection hidden="1"/>
    </xf>
    <xf numFmtId="1" fontId="2" fillId="2" borderId="64" xfId="0" applyNumberFormat="1" applyFont="1" applyFill="1" applyBorder="1" applyAlignment="1" applyProtection="1">
      <alignment horizontal="center" vertical="center" wrapText="1"/>
      <protection hidden="1"/>
    </xf>
    <xf numFmtId="1" fontId="2" fillId="2" borderId="93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89" xfId="0" applyNumberFormat="1" applyFont="1" applyBorder="1" applyAlignment="1" applyProtection="1">
      <alignment horizontal="center" vertical="center"/>
      <protection hidden="1"/>
    </xf>
    <xf numFmtId="1" fontId="2" fillId="0" borderId="83" xfId="0" applyNumberFormat="1" applyFont="1" applyBorder="1" applyAlignment="1" applyProtection="1">
      <alignment horizontal="center" vertical="center"/>
      <protection hidden="1"/>
    </xf>
    <xf numFmtId="0" fontId="2" fillId="0" borderId="90" xfId="22" applyFont="1" applyBorder="1" applyAlignment="1" applyProtection="1">
      <alignment horizontal="center"/>
      <protection hidden="1"/>
    </xf>
    <xf numFmtId="0" fontId="2" fillId="0" borderId="94" xfId="22" applyFont="1" applyBorder="1" applyAlignment="1" applyProtection="1">
      <alignment horizontal="center"/>
      <protection hidden="1"/>
    </xf>
    <xf numFmtId="1" fontId="2" fillId="7" borderId="89" xfId="0" applyNumberFormat="1" applyFont="1" applyFill="1" applyBorder="1" applyAlignment="1" applyProtection="1">
      <alignment horizontal="center" vertical="center"/>
      <protection hidden="1"/>
    </xf>
    <xf numFmtId="1" fontId="2" fillId="0" borderId="89" xfId="0" applyNumberFormat="1" applyFont="1" applyBorder="1" applyAlignment="1" applyProtection="1">
      <alignment horizontal="center" vertical="center" wrapText="1"/>
      <protection hidden="1"/>
    </xf>
    <xf numFmtId="1" fontId="2" fillId="0" borderId="83" xfId="0" applyNumberFormat="1" applyFont="1" applyBorder="1" applyAlignment="1" applyProtection="1">
      <alignment horizontal="center" vertical="center" wrapText="1"/>
      <protection hidden="1"/>
    </xf>
    <xf numFmtId="1" fontId="2" fillId="7" borderId="80" xfId="0" applyNumberFormat="1" applyFont="1" applyFill="1" applyBorder="1" applyAlignment="1" applyProtection="1">
      <alignment horizontal="center" vertical="center" wrapText="1"/>
      <protection hidden="1"/>
    </xf>
    <xf numFmtId="1" fontId="2" fillId="7" borderId="80" xfId="0" applyNumberFormat="1" applyFont="1" applyFill="1" applyBorder="1" applyAlignment="1" applyProtection="1">
      <alignment horizontal="center" vertical="center"/>
      <protection hidden="1"/>
    </xf>
    <xf numFmtId="1" fontId="2" fillId="0" borderId="95" xfId="0" applyNumberFormat="1" applyFont="1" applyBorder="1" applyAlignment="1" applyProtection="1">
      <alignment horizontal="center" vertical="center"/>
      <protection hidden="1"/>
    </xf>
    <xf numFmtId="1" fontId="2" fillId="0" borderId="96" xfId="0" applyNumberFormat="1" applyFont="1" applyBorder="1" applyAlignment="1" applyProtection="1">
      <alignment horizontal="center" vertical="center" wrapText="1"/>
      <protection hidden="1"/>
    </xf>
    <xf numFmtId="1" fontId="2" fillId="0" borderId="97" xfId="0" applyNumberFormat="1" applyFont="1" applyBorder="1" applyAlignment="1" applyProtection="1">
      <alignment horizontal="center" vertical="center" wrapText="1"/>
      <protection hidden="1"/>
    </xf>
    <xf numFmtId="1" fontId="2" fillId="0" borderId="98" xfId="0" applyNumberFormat="1" applyFont="1" applyBorder="1" applyAlignment="1" applyProtection="1">
      <alignment horizontal="center" vertical="center"/>
      <protection hidden="1"/>
    </xf>
    <xf numFmtId="1" fontId="2" fillId="2" borderId="96" xfId="0" applyNumberFormat="1" applyFont="1" applyFill="1" applyBorder="1" applyAlignment="1" applyProtection="1">
      <alignment horizontal="center" vertical="center" wrapText="1"/>
      <protection hidden="1"/>
    </xf>
    <xf numFmtId="1" fontId="2" fillId="7" borderId="96" xfId="0" applyNumberFormat="1" applyFont="1" applyFill="1" applyBorder="1" applyAlignment="1" applyProtection="1">
      <alignment horizontal="center" vertical="center" wrapText="1"/>
      <protection hidden="1"/>
    </xf>
    <xf numFmtId="1" fontId="2" fillId="2" borderId="99" xfId="0" applyNumberFormat="1" applyFont="1" applyFill="1" applyBorder="1" applyAlignment="1" applyProtection="1">
      <alignment horizontal="center" vertical="center" wrapText="1"/>
      <protection hidden="1"/>
    </xf>
    <xf numFmtId="1" fontId="2" fillId="7" borderId="95" xfId="0" applyNumberFormat="1" applyFont="1" applyFill="1" applyBorder="1" applyAlignment="1" applyProtection="1">
      <alignment horizontal="center" vertical="center"/>
      <protection hidden="1"/>
    </xf>
    <xf numFmtId="1" fontId="22" fillId="7" borderId="84" xfId="0" applyNumberFormat="1" applyFont="1" applyFill="1" applyBorder="1" applyAlignment="1" applyProtection="1">
      <alignment horizontal="center" vertical="center"/>
      <protection hidden="1"/>
    </xf>
    <xf numFmtId="1" fontId="22" fillId="7" borderId="85" xfId="0" applyNumberFormat="1" applyFont="1" applyFill="1" applyBorder="1" applyAlignment="1" applyProtection="1">
      <alignment horizontal="center" vertical="center" wrapText="1"/>
      <protection hidden="1"/>
    </xf>
    <xf numFmtId="1" fontId="22" fillId="7" borderId="82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87" xfId="0" applyNumberFormat="1" applyFont="1" applyBorder="1" applyAlignment="1" applyProtection="1">
      <alignment horizontal="center" vertical="center"/>
      <protection hidden="1"/>
    </xf>
    <xf numFmtId="1" fontId="2" fillId="2" borderId="100" xfId="0" applyNumberFormat="1" applyFont="1" applyFill="1" applyBorder="1" applyAlignment="1" applyProtection="1">
      <alignment horizontal="center" vertical="center"/>
      <protection hidden="1"/>
    </xf>
    <xf numFmtId="1" fontId="2" fillId="7" borderId="101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88" xfId="0" applyNumberFormat="1" applyFont="1" applyBorder="1" applyAlignment="1" applyProtection="1">
      <alignment horizontal="center" vertical="center"/>
      <protection hidden="1"/>
    </xf>
    <xf numFmtId="1" fontId="22" fillId="7" borderId="80" xfId="0" applyNumberFormat="1" applyFont="1" applyFill="1" applyBorder="1" applyAlignment="1" applyProtection="1">
      <alignment horizontal="center" vertical="center" wrapText="1"/>
      <protection hidden="1"/>
    </xf>
    <xf numFmtId="1" fontId="22" fillId="7" borderId="89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88" xfId="0" applyNumberFormat="1" applyFont="1" applyBorder="1" applyAlignment="1" applyProtection="1">
      <alignment horizontal="center" vertical="center" wrapText="1"/>
      <protection hidden="1"/>
    </xf>
    <xf numFmtId="1" fontId="22" fillId="7" borderId="80" xfId="0" applyNumberFormat="1" applyFont="1" applyFill="1" applyBorder="1" applyAlignment="1" applyProtection="1">
      <alignment horizontal="center" vertical="center"/>
      <protection hidden="1"/>
    </xf>
    <xf numFmtId="1" fontId="22" fillId="7" borderId="89" xfId="0" applyNumberFormat="1" applyFont="1" applyFill="1" applyBorder="1" applyAlignment="1" applyProtection="1">
      <alignment horizontal="center" vertical="center"/>
      <protection hidden="1"/>
    </xf>
    <xf numFmtId="0" fontId="2" fillId="7" borderId="90" xfId="22" applyFont="1" applyFill="1" applyBorder="1" applyAlignment="1" applyProtection="1">
      <alignment horizontal="center"/>
      <protection hidden="1"/>
    </xf>
    <xf numFmtId="0" fontId="2" fillId="7" borderId="94" xfId="22" applyFont="1" applyFill="1" applyBorder="1" applyAlignment="1" applyProtection="1">
      <alignment horizontal="center"/>
      <protection hidden="1"/>
    </xf>
    <xf numFmtId="1" fontId="22" fillId="7" borderId="95" xfId="0" applyNumberFormat="1" applyFont="1" applyFill="1" applyBorder="1" applyAlignment="1" applyProtection="1">
      <alignment horizontal="center" vertical="center"/>
      <protection hidden="1"/>
    </xf>
    <xf numFmtId="1" fontId="22" fillId="7" borderId="96" xfId="0" applyNumberFormat="1" applyFont="1" applyFill="1" applyBorder="1" applyAlignment="1" applyProtection="1">
      <alignment horizontal="center" vertical="center" wrapText="1"/>
      <protection hidden="1"/>
    </xf>
    <xf numFmtId="1" fontId="2" fillId="7" borderId="97" xfId="0" applyNumberFormat="1" applyFont="1" applyFill="1" applyBorder="1" applyAlignment="1" applyProtection="1">
      <alignment horizontal="center" vertical="center" wrapText="1"/>
      <protection hidden="1"/>
    </xf>
    <xf numFmtId="1" fontId="2" fillId="7" borderId="98" xfId="0" applyNumberFormat="1" applyFont="1" applyFill="1" applyBorder="1" applyAlignment="1" applyProtection="1">
      <alignment horizontal="center" vertical="center"/>
      <protection hidden="1"/>
    </xf>
    <xf numFmtId="0" fontId="2" fillId="2" borderId="102" xfId="0" applyFont="1" applyFill="1" applyBorder="1" applyAlignment="1" applyProtection="1">
      <alignment horizontal="left" vertical="center" wrapText="1"/>
      <protection hidden="1"/>
    </xf>
    <xf numFmtId="0" fontId="2" fillId="2" borderId="103" xfId="0" applyFont="1" applyFill="1" applyBorder="1" applyAlignment="1" applyProtection="1">
      <alignment horizontal="center" vertical="center" wrapText="1"/>
      <protection hidden="1"/>
    </xf>
    <xf numFmtId="3" fontId="2" fillId="2" borderId="103" xfId="0" applyNumberFormat="1" applyFont="1" applyFill="1" applyBorder="1" applyAlignment="1" applyProtection="1">
      <alignment horizontal="center" vertical="center" wrapText="1"/>
      <protection hidden="1"/>
    </xf>
    <xf numFmtId="3" fontId="2" fillId="2" borderId="104" xfId="0" applyNumberFormat="1" applyFont="1" applyFill="1" applyBorder="1" applyAlignment="1" applyProtection="1">
      <alignment horizontal="center" vertical="center" wrapText="1"/>
      <protection hidden="1"/>
    </xf>
    <xf numFmtId="0" fontId="18" fillId="6" borderId="65" xfId="0" applyFont="1" applyFill="1" applyBorder="1" applyAlignment="1" applyProtection="1">
      <alignment horizontal="center" vertical="center" wrapText="1"/>
      <protection hidden="1"/>
    </xf>
    <xf numFmtId="0" fontId="18" fillId="6" borderId="67" xfId="0" applyFont="1" applyFill="1" applyBorder="1" applyAlignment="1" applyProtection="1">
      <alignment horizontal="center" vertical="center" wrapText="1"/>
      <protection hidden="1"/>
    </xf>
    <xf numFmtId="0" fontId="18" fillId="6" borderId="66" xfId="0" applyFont="1" applyFill="1" applyBorder="1" applyAlignment="1" applyProtection="1">
      <alignment horizontal="center" vertical="center" wrapText="1"/>
      <protection hidden="1"/>
    </xf>
    <xf numFmtId="0" fontId="18" fillId="6" borderId="59" xfId="0" applyFont="1" applyFill="1" applyBorder="1" applyAlignment="1" applyProtection="1">
      <alignment horizontal="center" vertical="center" wrapText="1"/>
      <protection hidden="1"/>
    </xf>
    <xf numFmtId="0" fontId="18" fillId="6" borderId="68" xfId="0" applyFont="1" applyFill="1" applyBorder="1" applyAlignment="1" applyProtection="1">
      <alignment horizontal="center" vertical="center" wrapText="1"/>
      <protection hidden="1"/>
    </xf>
    <xf numFmtId="0" fontId="7" fillId="2" borderId="62" xfId="0" applyFont="1" applyFill="1" applyBorder="1" applyAlignment="1" applyProtection="1">
      <alignment horizontal="center" vertical="center" wrapText="1"/>
      <protection hidden="1"/>
    </xf>
    <xf numFmtId="3" fontId="7" fillId="2" borderId="62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69" xfId="0" applyFont="1" applyFill="1" applyBorder="1" applyAlignment="1" applyProtection="1">
      <alignment horizontal="center" vertical="center"/>
      <protection hidden="1"/>
    </xf>
    <xf numFmtId="0" fontId="2" fillId="2" borderId="102" xfId="0" applyFont="1" applyFill="1" applyBorder="1" applyAlignment="1" applyProtection="1">
      <alignment horizontal="left" vertical="center" wrapText="1"/>
      <protection hidden="1"/>
    </xf>
    <xf numFmtId="0" fontId="2" fillId="2" borderId="104" xfId="0" applyFont="1" applyFill="1" applyBorder="1" applyAlignment="1" applyProtection="1">
      <alignment horizontal="center" vertical="center" wrapText="1"/>
      <protection hidden="1"/>
    </xf>
    <xf numFmtId="0" fontId="22" fillId="6" borderId="65" xfId="0" applyFont="1" applyFill="1" applyBorder="1" applyAlignment="1" applyProtection="1">
      <alignment horizontal="center" vertical="center" wrapText="1"/>
      <protection hidden="1"/>
    </xf>
    <xf numFmtId="0" fontId="2" fillId="2" borderId="62" xfId="0" applyFont="1" applyFill="1" applyBorder="1" applyAlignment="1" applyProtection="1">
      <alignment horizontal="center"/>
      <protection hidden="1"/>
    </xf>
    <xf numFmtId="0" fontId="2" fillId="3" borderId="62" xfId="0" applyFont="1" applyFill="1" applyBorder="1" applyAlignment="1" applyProtection="1">
      <alignment horizontal="center" wrapText="1"/>
      <protection hidden="1"/>
    </xf>
    <xf numFmtId="0" fontId="2" fillId="3" borderId="62" xfId="0" applyFont="1" applyFill="1" applyBorder="1" applyAlignment="1" applyProtection="1">
      <alignment horizontal="center" wrapText="1"/>
      <protection hidden="1"/>
    </xf>
    <xf numFmtId="0" fontId="2" fillId="3" borderId="56" xfId="0" applyFont="1" applyFill="1" applyBorder="1" applyAlignment="1" applyProtection="1">
      <alignment horizontal="center" wrapText="1"/>
      <protection hidden="1"/>
    </xf>
    <xf numFmtId="0" fontId="2" fillId="2" borderId="62" xfId="0" applyFont="1" applyFill="1" applyBorder="1" applyAlignment="1" applyProtection="1">
      <alignment horizontal="center" wrapText="1"/>
      <protection hidden="1"/>
    </xf>
    <xf numFmtId="0" fontId="2" fillId="2" borderId="57" xfId="0" applyFont="1" applyFill="1" applyBorder="1" applyAlignment="1" applyProtection="1">
      <alignment horizontal="center" vertical="center" wrapText="1"/>
      <protection hidden="1"/>
    </xf>
    <xf numFmtId="0" fontId="2" fillId="0" borderId="91" xfId="2" applyNumberFormat="1" applyFont="1" applyFill="1" applyBorder="1" applyAlignment="1" applyProtection="1">
      <alignment horizontal="center" vertical="center"/>
      <protection hidden="1"/>
    </xf>
    <xf numFmtId="0" fontId="2" fillId="0" borderId="94" xfId="0" applyFont="1" applyBorder="1" applyAlignment="1" applyProtection="1">
      <alignment horizontal="center"/>
      <protection hidden="1"/>
    </xf>
    <xf numFmtId="0" fontId="2" fillId="0" borderId="94" xfId="0" applyFont="1" applyBorder="1" applyAlignment="1" applyProtection="1">
      <alignment horizontal="center"/>
      <protection hidden="1"/>
    </xf>
    <xf numFmtId="0" fontId="2" fillId="0" borderId="53" xfId="0" applyFont="1" applyBorder="1" applyAlignment="1" applyProtection="1">
      <protection hidden="1"/>
    </xf>
    <xf numFmtId="0" fontId="2" fillId="0" borderId="54" xfId="0" applyFont="1" applyBorder="1" applyAlignment="1" applyProtection="1">
      <protection hidden="1"/>
    </xf>
    <xf numFmtId="0" fontId="2" fillId="0" borderId="55" xfId="0" applyFont="1" applyBorder="1" applyAlignment="1" applyProtection="1">
      <protection hidden="1"/>
    </xf>
    <xf numFmtId="0" fontId="2" fillId="2" borderId="12" xfId="0" applyFont="1" applyFill="1" applyBorder="1" applyAlignment="1" applyProtection="1">
      <protection hidden="1"/>
    </xf>
    <xf numFmtId="0" fontId="2" fillId="2" borderId="7" xfId="0" applyFont="1" applyFill="1" applyBorder="1" applyAlignment="1" applyProtection="1">
      <protection hidden="1"/>
    </xf>
    <xf numFmtId="0" fontId="2" fillId="2" borderId="91" xfId="2" applyNumberFormat="1" applyFont="1" applyFill="1" applyBorder="1" applyAlignment="1" applyProtection="1">
      <alignment horizontal="center" vertical="center"/>
      <protection hidden="1"/>
    </xf>
    <xf numFmtId="0" fontId="2" fillId="2" borderId="57" xfId="2" applyNumberFormat="1" applyFont="1" applyFill="1" applyBorder="1" applyAlignment="1" applyProtection="1">
      <alignment horizontal="center" vertical="center"/>
      <protection hidden="1"/>
    </xf>
    <xf numFmtId="0" fontId="2" fillId="2" borderId="57" xfId="0" applyFont="1" applyFill="1" applyBorder="1" applyAlignment="1" applyProtection="1">
      <alignment horizontal="center"/>
      <protection hidden="1"/>
    </xf>
    <xf numFmtId="0" fontId="2" fillId="2" borderId="76" xfId="0" applyFont="1" applyFill="1" applyBorder="1" applyAlignment="1" applyProtection="1">
      <alignment horizontal="center"/>
      <protection hidden="1"/>
    </xf>
    <xf numFmtId="0" fontId="2" fillId="2" borderId="94" xfId="0" applyFont="1" applyFill="1" applyBorder="1" applyAlignment="1" applyProtection="1">
      <alignment horizontal="center"/>
      <protection hidden="1"/>
    </xf>
    <xf numFmtId="0" fontId="2" fillId="2" borderId="57" xfId="0" applyFont="1" applyFill="1" applyBorder="1" applyAlignment="1" applyProtection="1">
      <alignment horizontal="center"/>
      <protection hidden="1"/>
    </xf>
    <xf numFmtId="0" fontId="2" fillId="2" borderId="76" xfId="0" applyFont="1" applyFill="1" applyBorder="1" applyAlignment="1" applyProtection="1">
      <alignment horizontal="center"/>
      <protection hidden="1"/>
    </xf>
    <xf numFmtId="0" fontId="2" fillId="2" borderId="94" xfId="0" applyFont="1" applyFill="1" applyBorder="1" applyAlignment="1" applyProtection="1">
      <alignment horizontal="center"/>
      <protection hidden="1"/>
    </xf>
    <xf numFmtId="3" fontId="2" fillId="2" borderId="57" xfId="2" applyNumberFormat="1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protection hidden="1"/>
    </xf>
    <xf numFmtId="0" fontId="20" fillId="5" borderId="58" xfId="0" applyFont="1" applyFill="1" applyBorder="1" applyAlignment="1" applyProtection="1">
      <alignment horizontal="center"/>
      <protection hidden="1"/>
    </xf>
    <xf numFmtId="0" fontId="20" fillId="5" borderId="62" xfId="0" applyFont="1" applyFill="1" applyBorder="1" applyAlignment="1" applyProtection="1">
      <alignment horizontal="center"/>
      <protection hidden="1"/>
    </xf>
    <xf numFmtId="0" fontId="20" fillId="5" borderId="56" xfId="0" applyFont="1" applyFill="1" applyBorder="1" applyAlignment="1" applyProtection="1">
      <alignment horizontal="center"/>
      <protection hidden="1"/>
    </xf>
    <xf numFmtId="0" fontId="19" fillId="5" borderId="91" xfId="0" applyFont="1" applyFill="1" applyBorder="1" applyAlignment="1" applyProtection="1">
      <alignment horizontal="center"/>
      <protection hidden="1"/>
    </xf>
    <xf numFmtId="0" fontId="19" fillId="5" borderId="57" xfId="0" applyFont="1" applyFill="1" applyBorder="1" applyAlignment="1" applyProtection="1">
      <alignment horizontal="center"/>
      <protection hidden="1"/>
    </xf>
    <xf numFmtId="0" fontId="20" fillId="5" borderId="105" xfId="0" applyFont="1" applyFill="1" applyBorder="1" applyAlignment="1" applyProtection="1">
      <alignment horizontal="center" vertical="center"/>
      <protection hidden="1"/>
    </xf>
    <xf numFmtId="0" fontId="20" fillId="5" borderId="106" xfId="0" applyFont="1" applyFill="1" applyBorder="1" applyAlignment="1" applyProtection="1">
      <alignment horizontal="center" vertical="center" wrapText="1"/>
      <protection hidden="1"/>
    </xf>
    <xf numFmtId="0" fontId="19" fillId="5" borderId="107" xfId="0" applyFont="1" applyFill="1" applyBorder="1" applyAlignment="1" applyProtection="1">
      <alignment horizontal="center"/>
      <protection hidden="1"/>
    </xf>
    <xf numFmtId="0" fontId="19" fillId="5" borderId="103" xfId="0" applyFont="1" applyFill="1" applyBorder="1" applyAlignment="1" applyProtection="1">
      <alignment horizontal="center"/>
      <protection hidden="1"/>
    </xf>
    <xf numFmtId="0" fontId="19" fillId="5" borderId="108" xfId="0" applyFont="1" applyFill="1" applyBorder="1" applyAlignment="1" applyProtection="1">
      <alignment horizontal="center"/>
      <protection hidden="1"/>
    </xf>
    <xf numFmtId="0" fontId="19" fillId="5" borderId="102" xfId="0" applyFont="1" applyFill="1" applyBorder="1" applyAlignment="1" applyProtection="1">
      <alignment horizontal="center"/>
      <protection hidden="1"/>
    </xf>
    <xf numFmtId="0" fontId="19" fillId="5" borderId="104" xfId="0" applyFont="1" applyFill="1" applyBorder="1" applyAlignment="1" applyProtection="1">
      <alignment horizontal="center"/>
      <protection hidden="1"/>
    </xf>
    <xf numFmtId="0" fontId="16" fillId="2" borderId="102" xfId="0" applyFont="1" applyFill="1" applyBorder="1" applyAlignment="1" applyProtection="1">
      <alignment horizontal="left" vertical="center"/>
      <protection hidden="1"/>
    </xf>
    <xf numFmtId="0" fontId="2" fillId="0" borderId="103" xfId="0" applyFont="1" applyBorder="1" applyAlignment="1" applyProtection="1">
      <alignment horizontal="center" vertical="center"/>
      <protection hidden="1"/>
    </xf>
    <xf numFmtId="0" fontId="2" fillId="0" borderId="103" xfId="0" applyFont="1" applyBorder="1" applyAlignment="1" applyProtection="1">
      <alignment horizontal="center"/>
      <protection hidden="1"/>
    </xf>
    <xf numFmtId="0" fontId="2" fillId="0" borderId="104" xfId="0" applyFont="1" applyBorder="1" applyAlignment="1" applyProtection="1">
      <alignment horizontal="center"/>
      <protection hidden="1"/>
    </xf>
    <xf numFmtId="0" fontId="18" fillId="6" borderId="66" xfId="0" applyFont="1" applyFill="1" applyBorder="1" applyAlignment="1" applyProtection="1">
      <alignment horizontal="center" vertical="center"/>
      <protection hidden="1"/>
    </xf>
    <xf numFmtId="0" fontId="18" fillId="6" borderId="59" xfId="0" applyFont="1" applyFill="1" applyBorder="1" applyAlignment="1" applyProtection="1">
      <alignment horizontal="center" vertical="center"/>
      <protection hidden="1"/>
    </xf>
    <xf numFmtId="14" fontId="16" fillId="2" borderId="62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62" xfId="0" applyFont="1" applyFill="1" applyBorder="1" applyAlignment="1" applyProtection="1">
      <alignment horizontal="left" vertical="center" wrapText="1"/>
      <protection hidden="1"/>
    </xf>
    <xf numFmtId="14" fontId="16" fillId="2" borderId="57" xfId="0" applyNumberFormat="1" applyFont="1" applyFill="1" applyBorder="1" applyAlignment="1" applyProtection="1">
      <alignment horizontal="center" vertical="center" wrapText="1"/>
      <protection hidden="1"/>
    </xf>
    <xf numFmtId="14" fontId="16" fillId="2" borderId="91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57" xfId="0" applyFont="1" applyFill="1" applyBorder="1" applyAlignment="1" applyProtection="1">
      <alignment horizontal="center" vertical="center" wrapText="1"/>
      <protection hidden="1"/>
    </xf>
    <xf numFmtId="0" fontId="16" fillId="2" borderId="94" xfId="0" applyFont="1" applyFill="1" applyBorder="1" applyAlignment="1" applyProtection="1">
      <alignment horizontal="center" vertical="center" wrapText="1"/>
      <protection hidden="1"/>
    </xf>
    <xf numFmtId="0" fontId="16" fillId="2" borderId="76" xfId="0" applyFont="1" applyFill="1" applyBorder="1" applyAlignment="1" applyProtection="1">
      <alignment horizontal="center" vertical="center" wrapText="1"/>
      <protection hidden="1"/>
    </xf>
  </cellXfs>
  <cellStyles count="25">
    <cellStyle name="Hipervínculo" xfId="24" builtinId="8"/>
    <cellStyle name="Millares" xfId="1" builtinId="3"/>
    <cellStyle name="Millares 10" xfId="2" xr:uid="{00000000-0005-0000-0000-000002000000}"/>
    <cellStyle name="Millares 2" xfId="23" xr:uid="{00000000-0005-0000-0000-000003000000}"/>
    <cellStyle name="Millares 2 2" xfId="3" xr:uid="{00000000-0005-0000-0000-000004000000}"/>
    <cellStyle name="Millares 2 3" xfId="4" xr:uid="{00000000-0005-0000-0000-000005000000}"/>
    <cellStyle name="Millares 2 4" xfId="5" xr:uid="{00000000-0005-0000-0000-000006000000}"/>
    <cellStyle name="Millares 3" xfId="6" xr:uid="{00000000-0005-0000-0000-000007000000}"/>
    <cellStyle name="Millares 4" xfId="7" xr:uid="{00000000-0005-0000-0000-000008000000}"/>
    <cellStyle name="Millares 5" xfId="8" xr:uid="{00000000-0005-0000-0000-000009000000}"/>
    <cellStyle name="Millares 6" xfId="9" xr:uid="{00000000-0005-0000-0000-00000A000000}"/>
    <cellStyle name="Millares 7" xfId="10" xr:uid="{00000000-0005-0000-0000-00000B000000}"/>
    <cellStyle name="Millares 8" xfId="11" xr:uid="{00000000-0005-0000-0000-00000C000000}"/>
    <cellStyle name="Millares 9" xfId="12" xr:uid="{00000000-0005-0000-0000-00000D000000}"/>
    <cellStyle name="Normal" xfId="0" builtinId="0"/>
    <cellStyle name="Normal 2" xfId="13" xr:uid="{00000000-0005-0000-0000-00000F000000}"/>
    <cellStyle name="Normal 2 2" xfId="14" xr:uid="{00000000-0005-0000-0000-000010000000}"/>
    <cellStyle name="Normal 2 2 2" xfId="15" xr:uid="{00000000-0005-0000-0000-000011000000}"/>
    <cellStyle name="Normal 2 2 3" xfId="16" xr:uid="{00000000-0005-0000-0000-000012000000}"/>
    <cellStyle name="Normal 2 2 4" xfId="17" xr:uid="{00000000-0005-0000-0000-000013000000}"/>
    <cellStyle name="Normal 2 3" xfId="18" xr:uid="{00000000-0005-0000-0000-000014000000}"/>
    <cellStyle name="Normal 2 4" xfId="19" xr:uid="{00000000-0005-0000-0000-000015000000}"/>
    <cellStyle name="Normal 3" xfId="22" xr:uid="{00000000-0005-0000-0000-000016000000}"/>
    <cellStyle name="Normal 5" xfId="20" xr:uid="{00000000-0005-0000-0000-000017000000}"/>
    <cellStyle name="Normal 6" xfId="21" xr:uid="{00000000-0005-0000-0000-000018000000}"/>
  </cellStyles>
  <dxfs count="0"/>
  <tableStyles count="0" defaultTableStyle="TableStyleMedium9" defaultPivotStyle="PivotStyleLight16"/>
  <colors>
    <mruColors>
      <color rgb="FF001E61"/>
      <color rgb="FF9B1C2A"/>
      <color rgb="FFCBD7EE"/>
      <color rgb="FFA79466"/>
      <color rgb="FF9BA9B8"/>
      <color rgb="FF782834"/>
      <color rgb="FF1978BE"/>
      <color rgb="FFB1B3B4"/>
      <color rgb="FFF5E3BA"/>
      <color rgb="FFFEE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307372</xdr:colOff>
      <xdr:row>8</xdr:row>
      <xdr:rowOff>23462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8FE7D9-0B9A-4665-8396-76D1224FA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12564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397126</xdr:colOff>
      <xdr:row>8</xdr:row>
      <xdr:rowOff>11250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DBF538-BCC8-4EC1-A55E-24B83EEC0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12564" cy="14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250850</xdr:colOff>
      <xdr:row>8</xdr:row>
      <xdr:rowOff>24857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735767-0C44-49A2-A7F2-82C9A978F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12564" cy="14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426231</xdr:colOff>
      <xdr:row>9</xdr:row>
      <xdr:rowOff>74750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469E82-08E4-477D-9331-E4A457D95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12564" cy="14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2356775</xdr:colOff>
      <xdr:row>9</xdr:row>
      <xdr:rowOff>115000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9C31E1-000C-49F1-9E69-6D55F277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93192" cy="15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lSNGFi?fbclid=IwAR0UifuWFlaGJ8vN8IRESRwyMgWKI38fqBw-M_DlFoqrniUgq48ntCKFSSo" TargetMode="External"/><Relationship Id="rId3" Type="http://schemas.openxmlformats.org/officeDocument/2006/relationships/hyperlink" Target="https://www.facebook.com/RedLaSalleMX/videos/704840837405557" TargetMode="External"/><Relationship Id="rId7" Type="http://schemas.openxmlformats.org/officeDocument/2006/relationships/hyperlink" Target="https://bit.ly/3Z6B1gA" TargetMode="External"/><Relationship Id="rId2" Type="http://schemas.openxmlformats.org/officeDocument/2006/relationships/hyperlink" Target="https://www.facebook.com/RedLaSalleMX/videos/1673118443066844" TargetMode="External"/><Relationship Id="rId1" Type="http://schemas.openxmlformats.org/officeDocument/2006/relationships/hyperlink" Target="https://www.facebook.com/watch/?v=1107939639775378" TargetMode="External"/><Relationship Id="rId6" Type="http://schemas.openxmlformats.org/officeDocument/2006/relationships/hyperlink" Target="https://www.youtube.com/watch?v=GarQ4ujQse8" TargetMode="External"/><Relationship Id="rId5" Type="http://schemas.openxmlformats.org/officeDocument/2006/relationships/hyperlink" Target="https://www.facebook.com/RedLaSalleMX/videos/1067161867206678" TargetMode="External"/><Relationship Id="rId10" Type="http://schemas.openxmlformats.org/officeDocument/2006/relationships/drawing" Target="../drawings/drawing5.xml"/><Relationship Id="rId4" Type="http://schemas.openxmlformats.org/officeDocument/2006/relationships/hyperlink" Target="https://www.facebook.com/RedLaSalleMX/videos/1168314587339881" TargetMode="External"/><Relationship Id="rId9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8:AW55"/>
  <sheetViews>
    <sheetView showGridLines="0" tabSelected="1" zoomScale="78" zoomScaleNormal="110" zoomScaleSheetLayoutView="90" workbookViewId="0">
      <selection activeCell="B12" sqref="B12"/>
    </sheetView>
  </sheetViews>
  <sheetFormatPr defaultColWidth="11.42578125" defaultRowHeight="12.75"/>
  <cols>
    <col min="1" max="1" width="4.85546875" style="8" customWidth="1"/>
    <col min="2" max="2" width="19.5703125" style="8" customWidth="1"/>
    <col min="3" max="3" width="9.140625" style="15" customWidth="1"/>
    <col min="4" max="4" width="9.42578125" style="15" customWidth="1"/>
    <col min="5" max="5" width="9.140625" style="8" customWidth="1"/>
    <col min="6" max="6" width="10.5703125" style="8" customWidth="1"/>
    <col min="7" max="7" width="9" style="8" customWidth="1"/>
    <col min="8" max="8" width="9.42578125" style="8" customWidth="1"/>
    <col min="9" max="9" width="9.140625" style="8" customWidth="1"/>
    <col min="10" max="10" width="11.5703125" style="8" customWidth="1"/>
    <col min="11" max="12" width="9.42578125" style="8" customWidth="1"/>
    <col min="13" max="13" width="9" style="8" customWidth="1"/>
    <col min="14" max="14" width="10" style="8" customWidth="1"/>
    <col min="15" max="16" width="9.42578125" style="8" customWidth="1"/>
    <col min="17" max="17" width="9" style="8" customWidth="1"/>
    <col min="18" max="18" width="10.28515625" style="8" customWidth="1"/>
    <col min="19" max="20" width="9.42578125" style="8" customWidth="1"/>
    <col min="21" max="21" width="9" style="8" customWidth="1"/>
    <col min="22" max="22" width="10.7109375" style="8" bestFit="1" customWidth="1"/>
    <col min="23" max="23" width="9" style="8" customWidth="1"/>
    <col min="24" max="24" width="10" style="8" customWidth="1"/>
    <col min="25" max="25" width="9.42578125" style="8" customWidth="1"/>
    <col min="26" max="26" width="10" style="8" customWidth="1"/>
    <col min="27" max="27" width="9" style="8" hidden="1" customWidth="1"/>
    <col min="28" max="28" width="10" style="8" hidden="1" customWidth="1"/>
    <col min="29" max="29" width="9" style="8" hidden="1" customWidth="1"/>
    <col min="30" max="30" width="11" style="8" hidden="1" customWidth="1"/>
    <col min="31" max="34" width="9" style="8" hidden="1" customWidth="1"/>
    <col min="35" max="35" width="10" style="15" hidden="1" customWidth="1"/>
    <col min="36" max="36" width="11.85546875" style="15" hidden="1" customWidth="1"/>
    <col min="37" max="37" width="7.5703125" style="15" hidden="1" customWidth="1"/>
    <col min="38" max="38" width="9.28515625" style="8" hidden="1" customWidth="1"/>
    <col min="39" max="39" width="9.140625" style="8" bestFit="1" customWidth="1"/>
    <col min="40" max="40" width="9.5703125" style="8" bestFit="1" customWidth="1"/>
    <col min="41" max="41" width="9.140625" style="8" bestFit="1" customWidth="1"/>
    <col min="42" max="42" width="11.42578125" style="8"/>
    <col min="43" max="43" width="3.7109375" style="8" customWidth="1"/>
    <col min="44" max="16384" width="11.42578125" style="8"/>
  </cols>
  <sheetData>
    <row r="8" spans="1:39" ht="24" customHeight="1">
      <c r="A8" s="7" t="s">
        <v>0</v>
      </c>
      <c r="B8" s="7"/>
      <c r="C8" s="41"/>
      <c r="D8" s="41"/>
      <c r="E8" s="16"/>
    </row>
    <row r="9" spans="1:39" ht="17.100000000000001" customHeight="1">
      <c r="A9" s="5" t="s">
        <v>1</v>
      </c>
    </row>
    <row r="10" spans="1:39" ht="17.100000000000001" customHeight="1" thickBot="1">
      <c r="A10" s="5"/>
    </row>
    <row r="11" spans="1:39" ht="17.100000000000001" customHeight="1" thickBot="1">
      <c r="A11" s="5"/>
      <c r="C11" s="351" t="s">
        <v>2</v>
      </c>
      <c r="D11" s="352"/>
      <c r="E11" s="352"/>
      <c r="F11" s="352"/>
      <c r="G11" s="352"/>
      <c r="H11" s="352"/>
      <c r="I11" s="352"/>
      <c r="J11" s="352"/>
      <c r="K11" s="352"/>
      <c r="L11" s="353"/>
      <c r="M11" s="35"/>
      <c r="N11" s="35"/>
      <c r="O11" s="35"/>
      <c r="P11" s="35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1"/>
      <c r="AF11" s="1"/>
      <c r="AG11" s="1"/>
      <c r="AH11" s="1"/>
    </row>
    <row r="12" spans="1:39" ht="30.75" customHeight="1" thickBot="1">
      <c r="A12" s="5"/>
      <c r="B12" s="96" t="s">
        <v>3</v>
      </c>
      <c r="C12" s="516" t="s">
        <v>4</v>
      </c>
      <c r="D12" s="517"/>
      <c r="E12" s="517" t="s">
        <v>5</v>
      </c>
      <c r="F12" s="517"/>
      <c r="G12" s="517" t="s">
        <v>6</v>
      </c>
      <c r="H12" s="517"/>
      <c r="I12" s="517" t="s">
        <v>7</v>
      </c>
      <c r="J12" s="518"/>
      <c r="K12" s="518" t="s">
        <v>8</v>
      </c>
      <c r="L12" s="327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L12" s="15"/>
      <c r="AM12" s="15"/>
    </row>
    <row r="13" spans="1:39" ht="17.100000000000001" customHeight="1">
      <c r="A13" s="5"/>
      <c r="B13" s="227" t="s">
        <v>9</v>
      </c>
      <c r="C13" s="361">
        <v>1267</v>
      </c>
      <c r="D13" s="361"/>
      <c r="E13" s="519">
        <v>206</v>
      </c>
      <c r="F13" s="519"/>
      <c r="G13" s="519">
        <v>134</v>
      </c>
      <c r="H13" s="519"/>
      <c r="I13" s="519">
        <v>35</v>
      </c>
      <c r="J13" s="519"/>
      <c r="K13" s="519">
        <v>0</v>
      </c>
      <c r="L13" s="329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L13" s="15"/>
      <c r="AM13" s="15"/>
    </row>
    <row r="14" spans="1:39" ht="17.100000000000001" customHeight="1" thickBot="1">
      <c r="A14" s="5"/>
      <c r="B14" s="225" t="s">
        <v>10</v>
      </c>
      <c r="C14" s="318">
        <v>1174</v>
      </c>
      <c r="D14" s="318"/>
      <c r="E14" s="320">
        <v>204</v>
      </c>
      <c r="F14" s="320"/>
      <c r="G14" s="320">
        <v>71</v>
      </c>
      <c r="H14" s="320"/>
      <c r="I14" s="320">
        <v>10</v>
      </c>
      <c r="J14" s="320"/>
      <c r="K14" s="320">
        <v>0</v>
      </c>
      <c r="L14" s="328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L14" s="15"/>
      <c r="AM14" s="15"/>
    </row>
    <row r="15" spans="1:39" ht="17.100000000000001" customHeight="1">
      <c r="A15" s="5"/>
      <c r="B15" s="227" t="s">
        <v>11</v>
      </c>
      <c r="C15" s="361">
        <v>1169</v>
      </c>
      <c r="D15" s="361"/>
      <c r="E15" s="519">
        <v>269</v>
      </c>
      <c r="F15" s="519"/>
      <c r="G15" s="519">
        <v>65</v>
      </c>
      <c r="H15" s="519"/>
      <c r="I15" s="519">
        <v>8</v>
      </c>
      <c r="J15" s="519"/>
      <c r="K15" s="519">
        <v>0</v>
      </c>
      <c r="L15" s="329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7"/>
      <c r="AJ15" s="17"/>
      <c r="AL15" s="15"/>
      <c r="AM15" s="15"/>
    </row>
    <row r="16" spans="1:39" ht="17.100000000000001" customHeight="1" thickBot="1">
      <c r="A16" s="5"/>
      <c r="B16" s="225" t="s">
        <v>12</v>
      </c>
      <c r="C16" s="317">
        <f>D31</f>
        <v>1232</v>
      </c>
      <c r="D16" s="318"/>
      <c r="E16" s="319">
        <f>P31</f>
        <v>220</v>
      </c>
      <c r="F16" s="320"/>
      <c r="G16" s="319">
        <f>D46</f>
        <v>57</v>
      </c>
      <c r="H16" s="320"/>
      <c r="I16" s="319">
        <f>P46</f>
        <v>4</v>
      </c>
      <c r="J16" s="320"/>
      <c r="K16" s="319">
        <f>AB46</f>
        <v>0</v>
      </c>
      <c r="L16" s="32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7"/>
      <c r="AJ16" s="17"/>
      <c r="AL16" s="15"/>
      <c r="AM16" s="15"/>
    </row>
    <row r="17" spans="1:46" ht="17.100000000000001" customHeight="1">
      <c r="A17" s="5"/>
      <c r="B17" s="227" t="s">
        <v>13</v>
      </c>
      <c r="C17" s="520">
        <f>H31</f>
        <v>1238</v>
      </c>
      <c r="D17" s="361"/>
      <c r="E17" s="521">
        <f>T31</f>
        <v>280</v>
      </c>
      <c r="F17" s="519"/>
      <c r="G17" s="521">
        <f>H46</f>
        <v>361</v>
      </c>
      <c r="H17" s="519"/>
      <c r="I17" s="522">
        <f>T46</f>
        <v>136</v>
      </c>
      <c r="J17" s="523"/>
      <c r="K17" s="522">
        <f>AF46</f>
        <v>0</v>
      </c>
      <c r="L17" s="342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17"/>
      <c r="AJ17" s="17"/>
      <c r="AL17" s="15"/>
      <c r="AM17" s="15"/>
    </row>
    <row r="18" spans="1:46" ht="17.100000000000001" customHeight="1" thickBot="1">
      <c r="A18" s="5"/>
      <c r="B18" s="225" t="s">
        <v>14</v>
      </c>
      <c r="C18" s="317">
        <f>L31</f>
        <v>1178</v>
      </c>
      <c r="D18" s="318"/>
      <c r="E18" s="319">
        <f>X31</f>
        <v>289</v>
      </c>
      <c r="F18" s="320"/>
      <c r="G18" s="319">
        <f>L46</f>
        <v>215</v>
      </c>
      <c r="H18" s="320"/>
      <c r="I18" s="319">
        <f>X46</f>
        <v>29</v>
      </c>
      <c r="J18" s="320"/>
      <c r="K18" s="319">
        <f>AJ46</f>
        <v>0</v>
      </c>
      <c r="L18" s="328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7"/>
      <c r="AJ18" s="17"/>
      <c r="AL18" s="15"/>
      <c r="AM18" s="15"/>
    </row>
    <row r="19" spans="1:46" ht="17.100000000000001" customHeight="1" thickBot="1">
      <c r="A19" s="5"/>
      <c r="B19" s="21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10"/>
      <c r="AR19" s="19"/>
      <c r="AS19" s="19"/>
      <c r="AT19" s="19"/>
    </row>
    <row r="20" spans="1:46" ht="42.75" customHeight="1" thickBot="1">
      <c r="A20" s="5"/>
      <c r="C20" s="337" t="s">
        <v>15</v>
      </c>
      <c r="D20" s="338"/>
      <c r="E20" s="339"/>
      <c r="F20" s="324" t="s">
        <v>16</v>
      </c>
      <c r="G20" s="354"/>
      <c r="H20" s="324" t="s">
        <v>17</v>
      </c>
      <c r="I20" s="325"/>
      <c r="J20" s="76" t="s">
        <v>18</v>
      </c>
      <c r="K20" s="343"/>
      <c r="L20" s="34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8"/>
      <c r="AJ20" s="8"/>
      <c r="AK20" s="8"/>
      <c r="AL20" s="2"/>
      <c r="AM20" s="2"/>
      <c r="AN20" s="2"/>
      <c r="AO20" s="2"/>
      <c r="AP20" s="10"/>
      <c r="AR20" s="19"/>
      <c r="AS20" s="19"/>
      <c r="AT20" s="19"/>
    </row>
    <row r="21" spans="1:46" ht="15" customHeight="1">
      <c r="A21" s="5"/>
      <c r="C21" s="321" t="s">
        <v>19</v>
      </c>
      <c r="D21" s="322"/>
      <c r="E21" s="322"/>
      <c r="F21" s="323">
        <f>SUM(C13:L13)</f>
        <v>1642</v>
      </c>
      <c r="G21" s="323"/>
      <c r="H21" s="323">
        <f>SUM(C14:L14)</f>
        <v>1459</v>
      </c>
      <c r="I21" s="323"/>
      <c r="J21" s="46">
        <f>SUM(F21:I21)</f>
        <v>3101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8"/>
      <c r="AJ21" s="8"/>
      <c r="AK21" s="8"/>
      <c r="AL21" s="2"/>
      <c r="AM21" s="2"/>
      <c r="AN21" s="2"/>
      <c r="AO21" s="2"/>
      <c r="AP21" s="10"/>
      <c r="AR21" s="19"/>
      <c r="AS21" s="19"/>
      <c r="AT21" s="19"/>
    </row>
    <row r="22" spans="1:46" ht="15" customHeight="1">
      <c r="A22" s="5"/>
      <c r="C22" s="316" t="s">
        <v>20</v>
      </c>
      <c r="D22" s="524"/>
      <c r="E22" s="525"/>
      <c r="F22" s="336">
        <f>SUM(C15:L15)</f>
        <v>1511</v>
      </c>
      <c r="G22" s="336"/>
      <c r="H22" s="335">
        <f>SUM(C16:L16)</f>
        <v>1513</v>
      </c>
      <c r="I22" s="336"/>
      <c r="J22" s="42">
        <f>SUM(F22:I22)</f>
        <v>3024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8"/>
      <c r="AJ22" s="8"/>
      <c r="AK22" s="8"/>
      <c r="AL22" s="2"/>
      <c r="AM22" s="2"/>
      <c r="AN22" s="2"/>
      <c r="AO22" s="2"/>
      <c r="AP22" s="10"/>
      <c r="AR22" s="19"/>
      <c r="AS22" s="19"/>
      <c r="AT22" s="19"/>
    </row>
    <row r="23" spans="1:46" ht="15" customHeight="1" thickBot="1">
      <c r="A23" s="5"/>
      <c r="C23" s="333" t="s">
        <v>21</v>
      </c>
      <c r="D23" s="334"/>
      <c r="E23" s="334"/>
      <c r="F23" s="340">
        <f>SUM(C17:L17)</f>
        <v>2015</v>
      </c>
      <c r="G23" s="341"/>
      <c r="H23" s="340">
        <f>SUM(C18:L18)</f>
        <v>1711</v>
      </c>
      <c r="I23" s="341"/>
      <c r="J23" s="58">
        <f>SUM(F23:I23)</f>
        <v>3726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15"/>
      <c r="Y23" s="15"/>
      <c r="Z23" s="15"/>
      <c r="AA23" s="15"/>
      <c r="AB23" s="15"/>
      <c r="AC23" s="15"/>
      <c r="AD23" s="15"/>
      <c r="AE23" s="4"/>
      <c r="AF23" s="4"/>
      <c r="AG23" s="4"/>
      <c r="AH23" s="4"/>
      <c r="AI23" s="8"/>
      <c r="AJ23" s="8"/>
      <c r="AK23" s="8"/>
      <c r="AL23" s="2"/>
      <c r="AM23" s="2"/>
      <c r="AN23" s="2"/>
      <c r="AO23" s="2"/>
      <c r="AP23" s="10"/>
      <c r="AR23" s="19"/>
      <c r="AS23" s="19"/>
      <c r="AT23" s="19"/>
    </row>
    <row r="24" spans="1:46" ht="12.75" customHeight="1">
      <c r="A24" s="5"/>
      <c r="X24" s="15"/>
      <c r="Y24" s="15"/>
      <c r="Z24" s="15"/>
      <c r="AA24" s="15"/>
      <c r="AB24" s="15"/>
      <c r="AC24" s="15"/>
      <c r="AD24" s="15"/>
      <c r="AI24" s="8"/>
      <c r="AJ24" s="8"/>
      <c r="AK24" s="8"/>
    </row>
    <row r="25" spans="1:46">
      <c r="A25" s="5" t="s">
        <v>22</v>
      </c>
    </row>
    <row r="26" spans="1:46" ht="9" customHeight="1" thickBot="1">
      <c r="A26" s="5"/>
    </row>
    <row r="27" spans="1:46" ht="13.5" thickBot="1">
      <c r="C27" s="355" t="s">
        <v>23</v>
      </c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  <c r="O27" s="356"/>
      <c r="P27" s="356"/>
      <c r="Q27" s="356"/>
      <c r="R27" s="356"/>
      <c r="S27" s="356"/>
      <c r="T27" s="356"/>
      <c r="U27" s="356"/>
      <c r="V27" s="356"/>
      <c r="W27" s="356"/>
      <c r="X27" s="356"/>
      <c r="Y27" s="356"/>
      <c r="Z27" s="357"/>
      <c r="AA27" s="95"/>
      <c r="AB27" s="95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6" ht="13.5" thickBot="1">
      <c r="C28" s="330" t="s">
        <v>4</v>
      </c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2"/>
      <c r="O28" s="330" t="s">
        <v>5</v>
      </c>
      <c r="P28" s="331"/>
      <c r="Q28" s="331"/>
      <c r="R28" s="331"/>
      <c r="S28" s="331"/>
      <c r="T28" s="331"/>
      <c r="U28" s="331"/>
      <c r="V28" s="331"/>
      <c r="W28" s="331"/>
      <c r="X28" s="331"/>
      <c r="Y28" s="331"/>
      <c r="Z28" s="332"/>
      <c r="AA28" s="90"/>
      <c r="AB28" s="90"/>
      <c r="AC28" s="216"/>
      <c r="AD28" s="358"/>
      <c r="AE28" s="358"/>
      <c r="AF28" s="358"/>
      <c r="AG28" s="358"/>
      <c r="AI28" s="8"/>
      <c r="AJ28" s="8"/>
      <c r="AK28" s="8"/>
    </row>
    <row r="29" spans="1:46" ht="12.75" customHeight="1" thickBot="1">
      <c r="B29" s="344" t="s">
        <v>24</v>
      </c>
      <c r="C29" s="346" t="s">
        <v>12</v>
      </c>
      <c r="D29" s="347"/>
      <c r="E29" s="347"/>
      <c r="F29" s="347"/>
      <c r="G29" s="348" t="s">
        <v>13</v>
      </c>
      <c r="H29" s="347"/>
      <c r="I29" s="347"/>
      <c r="J29" s="347"/>
      <c r="K29" s="348" t="s">
        <v>14</v>
      </c>
      <c r="L29" s="347"/>
      <c r="M29" s="347"/>
      <c r="N29" s="349"/>
      <c r="O29" s="346" t="s">
        <v>12</v>
      </c>
      <c r="P29" s="347"/>
      <c r="Q29" s="347"/>
      <c r="R29" s="350"/>
      <c r="S29" s="348" t="s">
        <v>13</v>
      </c>
      <c r="T29" s="347"/>
      <c r="U29" s="347"/>
      <c r="V29" s="350"/>
      <c r="W29" s="348" t="s">
        <v>14</v>
      </c>
      <c r="X29" s="347"/>
      <c r="Y29" s="347"/>
      <c r="Z29" s="349"/>
      <c r="AA29" s="326"/>
      <c r="AB29" s="326"/>
      <c r="AC29" s="326"/>
      <c r="AD29" s="326"/>
      <c r="AE29" s="326"/>
      <c r="AF29" s="326"/>
      <c r="AG29" s="326"/>
      <c r="AH29" s="326"/>
      <c r="AI29" s="326"/>
      <c r="AJ29" s="326"/>
      <c r="AK29" s="326"/>
      <c r="AL29" s="326"/>
      <c r="AM29" s="326"/>
      <c r="AN29" s="326"/>
      <c r="AO29" s="44"/>
      <c r="AP29" s="44"/>
      <c r="AQ29" s="44"/>
    </row>
    <row r="30" spans="1:46" ht="26.1" customHeight="1" thickBot="1">
      <c r="B30" s="345"/>
      <c r="C30" s="79" t="s">
        <v>25</v>
      </c>
      <c r="D30" s="80" t="s">
        <v>26</v>
      </c>
      <c r="E30" s="80" t="s">
        <v>27</v>
      </c>
      <c r="F30" s="80" t="s">
        <v>28</v>
      </c>
      <c r="G30" s="81" t="s">
        <v>25</v>
      </c>
      <c r="H30" s="80" t="s">
        <v>26</v>
      </c>
      <c r="I30" s="80" t="s">
        <v>27</v>
      </c>
      <c r="J30" s="80" t="s">
        <v>28</v>
      </c>
      <c r="K30" s="81" t="s">
        <v>25</v>
      </c>
      <c r="L30" s="80" t="s">
        <v>26</v>
      </c>
      <c r="M30" s="80" t="s">
        <v>27</v>
      </c>
      <c r="N30" s="82" t="s">
        <v>28</v>
      </c>
      <c r="O30" s="85" t="s">
        <v>25</v>
      </c>
      <c r="P30" s="86" t="s">
        <v>26</v>
      </c>
      <c r="Q30" s="86" t="s">
        <v>27</v>
      </c>
      <c r="R30" s="86" t="s">
        <v>28</v>
      </c>
      <c r="S30" s="87" t="s">
        <v>25</v>
      </c>
      <c r="T30" s="86" t="s">
        <v>26</v>
      </c>
      <c r="U30" s="86" t="s">
        <v>27</v>
      </c>
      <c r="V30" s="86" t="s">
        <v>28</v>
      </c>
      <c r="W30" s="87" t="s">
        <v>25</v>
      </c>
      <c r="X30" s="87" t="s">
        <v>26</v>
      </c>
      <c r="Y30" s="87" t="s">
        <v>27</v>
      </c>
      <c r="Z30" s="88" t="s">
        <v>28</v>
      </c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44"/>
      <c r="AP30" s="44"/>
      <c r="AQ30" s="44"/>
    </row>
    <row r="31" spans="1:46" ht="37.5" customHeight="1" thickBot="1">
      <c r="B31" s="217" t="s">
        <v>29</v>
      </c>
      <c r="C31" s="66">
        <f>SUM(C32:C40)</f>
        <v>27</v>
      </c>
      <c r="D31" s="77">
        <f>SUM(D32:D40)</f>
        <v>1232</v>
      </c>
      <c r="E31" s="77">
        <f t="shared" ref="E31:Z31" si="0">SUM(E32:E40)</f>
        <v>7</v>
      </c>
      <c r="F31" s="77">
        <f t="shared" si="0"/>
        <v>6</v>
      </c>
      <c r="G31" s="77">
        <f t="shared" si="0"/>
        <v>28</v>
      </c>
      <c r="H31" s="77">
        <f t="shared" si="0"/>
        <v>1238</v>
      </c>
      <c r="I31" s="77">
        <f t="shared" si="0"/>
        <v>9</v>
      </c>
      <c r="J31" s="77">
        <f t="shared" si="0"/>
        <v>6</v>
      </c>
      <c r="K31" s="77">
        <f>SUM(K32:K40)</f>
        <v>28</v>
      </c>
      <c r="L31" s="77">
        <f t="shared" ref="L31:N31" si="1">SUM(L32:L40)</f>
        <v>1178</v>
      </c>
      <c r="M31" s="77">
        <f t="shared" si="1"/>
        <v>2</v>
      </c>
      <c r="N31" s="84">
        <f t="shared" si="1"/>
        <v>6</v>
      </c>
      <c r="O31" s="66">
        <f t="shared" si="0"/>
        <v>8</v>
      </c>
      <c r="P31" s="77">
        <f t="shared" si="0"/>
        <v>220</v>
      </c>
      <c r="Q31" s="77">
        <f t="shared" si="0"/>
        <v>0</v>
      </c>
      <c r="R31" s="77">
        <f t="shared" si="0"/>
        <v>0</v>
      </c>
      <c r="S31" s="77">
        <f t="shared" si="0"/>
        <v>8</v>
      </c>
      <c r="T31" s="77">
        <f t="shared" si="0"/>
        <v>280</v>
      </c>
      <c r="U31" s="77">
        <f t="shared" si="0"/>
        <v>0</v>
      </c>
      <c r="V31" s="77">
        <f t="shared" si="0"/>
        <v>0</v>
      </c>
      <c r="W31" s="77">
        <f t="shared" si="0"/>
        <v>8</v>
      </c>
      <c r="X31" s="77">
        <f t="shared" si="0"/>
        <v>289</v>
      </c>
      <c r="Y31" s="77">
        <f t="shared" si="0"/>
        <v>0</v>
      </c>
      <c r="Z31" s="83">
        <f t="shared" si="0"/>
        <v>0</v>
      </c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2"/>
      <c r="AP31" s="2"/>
      <c r="AQ31" s="2"/>
    </row>
    <row r="32" spans="1:46">
      <c r="B32" s="13" t="s">
        <v>30</v>
      </c>
      <c r="C32" s="288">
        <v>11</v>
      </c>
      <c r="D32" s="526">
        <v>493</v>
      </c>
      <c r="E32" s="526">
        <v>7</v>
      </c>
      <c r="F32" s="527">
        <v>1</v>
      </c>
      <c r="G32" s="288">
        <v>11</v>
      </c>
      <c r="H32" s="168">
        <v>446</v>
      </c>
      <c r="I32" s="170">
        <v>5</v>
      </c>
      <c r="J32" s="171">
        <v>1</v>
      </c>
      <c r="K32" s="528">
        <v>11</v>
      </c>
      <c r="L32" s="529">
        <v>410</v>
      </c>
      <c r="M32" s="529">
        <v>2</v>
      </c>
      <c r="N32" s="530">
        <v>1</v>
      </c>
      <c r="O32" s="288">
        <v>2</v>
      </c>
      <c r="P32" s="526">
        <v>59</v>
      </c>
      <c r="Q32" s="142">
        <v>0</v>
      </c>
      <c r="R32" s="142">
        <v>0</v>
      </c>
      <c r="S32" s="160">
        <v>2</v>
      </c>
      <c r="T32" s="160">
        <v>57</v>
      </c>
      <c r="U32" s="160">
        <v>0</v>
      </c>
      <c r="V32" s="160">
        <v>0</v>
      </c>
      <c r="W32" s="89">
        <v>2</v>
      </c>
      <c r="X32" s="89">
        <v>48</v>
      </c>
      <c r="Y32" s="153"/>
      <c r="Z32" s="185"/>
      <c r="AA32" s="289"/>
      <c r="AB32" s="290"/>
      <c r="AC32" s="92"/>
      <c r="AD32" s="92"/>
      <c r="AE32" s="17"/>
      <c r="AF32" s="17"/>
      <c r="AG32" s="17"/>
      <c r="AH32" s="17"/>
      <c r="AI32" s="93"/>
      <c r="AJ32" s="93"/>
      <c r="AK32" s="17"/>
      <c r="AL32" s="17"/>
      <c r="AM32" s="93"/>
      <c r="AN32" s="93"/>
    </row>
    <row r="33" spans="2:49">
      <c r="B33" s="14" t="s">
        <v>31</v>
      </c>
      <c r="C33" s="291">
        <v>5</v>
      </c>
      <c r="D33" s="531">
        <v>194</v>
      </c>
      <c r="E33" s="531">
        <v>0</v>
      </c>
      <c r="F33" s="532">
        <v>1</v>
      </c>
      <c r="G33" s="291">
        <v>6</v>
      </c>
      <c r="H33" s="533">
        <v>223</v>
      </c>
      <c r="I33" s="169">
        <v>4</v>
      </c>
      <c r="J33" s="534">
        <v>4</v>
      </c>
      <c r="K33" s="291">
        <v>6</v>
      </c>
      <c r="L33" s="306">
        <v>218</v>
      </c>
      <c r="M33" s="535"/>
      <c r="N33" s="292">
        <v>2</v>
      </c>
      <c r="O33" s="291">
        <v>1</v>
      </c>
      <c r="P33" s="531">
        <v>30</v>
      </c>
      <c r="Q33" s="143">
        <v>0</v>
      </c>
      <c r="R33" s="143">
        <v>0</v>
      </c>
      <c r="S33" s="158">
        <v>1</v>
      </c>
      <c r="T33" s="158">
        <v>25</v>
      </c>
      <c r="U33" s="158">
        <v>0</v>
      </c>
      <c r="V33" s="158">
        <v>0</v>
      </c>
      <c r="W33" s="78">
        <v>1</v>
      </c>
      <c r="X33" s="78">
        <v>21</v>
      </c>
      <c r="Y33" s="145"/>
      <c r="Z33" s="186"/>
      <c r="AA33" s="289"/>
      <c r="AB33" s="289"/>
      <c r="AC33" s="92"/>
      <c r="AD33" s="92"/>
      <c r="AE33" s="17"/>
      <c r="AF33" s="17"/>
      <c r="AG33" s="17"/>
      <c r="AH33" s="17"/>
      <c r="AI33" s="93"/>
      <c r="AJ33" s="93"/>
      <c r="AK33" s="17"/>
      <c r="AL33" s="17"/>
      <c r="AM33" s="93"/>
      <c r="AN33" s="93"/>
      <c r="AO33" s="15"/>
    </row>
    <row r="34" spans="2:49">
      <c r="B34" s="14" t="s">
        <v>32</v>
      </c>
      <c r="C34" s="293">
        <v>4</v>
      </c>
      <c r="D34" s="536">
        <v>135</v>
      </c>
      <c r="E34" s="536">
        <v>0</v>
      </c>
      <c r="F34" s="537">
        <v>0</v>
      </c>
      <c r="G34" s="293">
        <v>4</v>
      </c>
      <c r="H34" s="533">
        <v>182</v>
      </c>
      <c r="I34" s="169">
        <v>0</v>
      </c>
      <c r="J34" s="534">
        <v>0</v>
      </c>
      <c r="K34" s="293">
        <v>4</v>
      </c>
      <c r="L34" s="309">
        <v>168</v>
      </c>
      <c r="M34" s="312"/>
      <c r="N34" s="294">
        <v>1</v>
      </c>
      <c r="O34" s="293">
        <v>1</v>
      </c>
      <c r="P34" s="536">
        <v>25</v>
      </c>
      <c r="Q34" s="143">
        <v>0</v>
      </c>
      <c r="R34" s="143">
        <v>0</v>
      </c>
      <c r="S34" s="145"/>
      <c r="T34" s="145"/>
      <c r="U34" s="145"/>
      <c r="V34" s="145"/>
      <c r="W34" s="145"/>
      <c r="X34" s="145"/>
      <c r="Y34" s="145"/>
      <c r="Z34" s="186"/>
      <c r="AA34" s="290"/>
      <c r="AB34" s="290"/>
      <c r="AC34" s="92"/>
      <c r="AD34" s="92"/>
      <c r="AE34" s="17"/>
      <c r="AF34" s="17"/>
      <c r="AG34" s="17"/>
      <c r="AH34" s="17"/>
      <c r="AI34" s="93"/>
      <c r="AJ34" s="93"/>
      <c r="AK34" s="17"/>
      <c r="AL34" s="17"/>
      <c r="AM34" s="93"/>
      <c r="AN34" s="93"/>
    </row>
    <row r="35" spans="2:49">
      <c r="B35" s="14" t="s">
        <v>33</v>
      </c>
      <c r="C35" s="291">
        <v>2</v>
      </c>
      <c r="D35" s="531">
        <v>59</v>
      </c>
      <c r="E35" s="531">
        <v>0</v>
      </c>
      <c r="F35" s="532">
        <v>0</v>
      </c>
      <c r="G35" s="291">
        <v>2</v>
      </c>
      <c r="H35" s="533">
        <v>63</v>
      </c>
      <c r="I35" s="169">
        <v>0</v>
      </c>
      <c r="J35" s="534">
        <v>0</v>
      </c>
      <c r="K35" s="291">
        <v>2</v>
      </c>
      <c r="L35" s="306">
        <v>53</v>
      </c>
      <c r="M35" s="535"/>
      <c r="N35" s="295"/>
      <c r="O35" s="291">
        <v>1</v>
      </c>
      <c r="P35" s="531">
        <v>30</v>
      </c>
      <c r="Q35" s="143">
        <v>0</v>
      </c>
      <c r="R35" s="143">
        <v>0</v>
      </c>
      <c r="S35" s="158">
        <v>2</v>
      </c>
      <c r="T35" s="158">
        <v>100</v>
      </c>
      <c r="U35" s="158">
        <v>0</v>
      </c>
      <c r="V35" s="158">
        <v>0</v>
      </c>
      <c r="W35" s="78">
        <v>2</v>
      </c>
      <c r="X35" s="78">
        <v>130</v>
      </c>
      <c r="Y35" s="145"/>
      <c r="Z35" s="186"/>
      <c r="AA35" s="289"/>
      <c r="AB35" s="289"/>
      <c r="AC35" s="92"/>
      <c r="AD35" s="92"/>
      <c r="AE35" s="17"/>
      <c r="AF35" s="17"/>
      <c r="AG35" s="17"/>
      <c r="AH35" s="17"/>
      <c r="AI35" s="93"/>
      <c r="AJ35" s="93"/>
      <c r="AK35" s="17"/>
      <c r="AL35" s="17"/>
      <c r="AM35" s="93"/>
      <c r="AN35" s="93"/>
      <c r="AO35" s="15"/>
    </row>
    <row r="36" spans="2:49">
      <c r="B36" s="14" t="s">
        <v>34</v>
      </c>
      <c r="C36" s="293">
        <v>1</v>
      </c>
      <c r="D36" s="536">
        <v>70</v>
      </c>
      <c r="E36" s="536">
        <v>0</v>
      </c>
      <c r="F36" s="537">
        <v>0</v>
      </c>
      <c r="G36" s="293">
        <v>1</v>
      </c>
      <c r="H36" s="533">
        <v>70</v>
      </c>
      <c r="I36" s="169">
        <v>0</v>
      </c>
      <c r="J36" s="534">
        <v>0</v>
      </c>
      <c r="K36" s="293">
        <v>1</v>
      </c>
      <c r="L36" s="309">
        <v>60</v>
      </c>
      <c r="M36" s="312"/>
      <c r="N36" s="296"/>
      <c r="O36" s="293">
        <v>1</v>
      </c>
      <c r="P36" s="536">
        <v>26</v>
      </c>
      <c r="Q36" s="143">
        <v>0</v>
      </c>
      <c r="R36" s="143">
        <v>0</v>
      </c>
      <c r="S36" s="158">
        <v>1</v>
      </c>
      <c r="T36" s="158">
        <v>33</v>
      </c>
      <c r="U36" s="158">
        <v>0</v>
      </c>
      <c r="V36" s="158">
        <v>0</v>
      </c>
      <c r="W36" s="78">
        <v>1</v>
      </c>
      <c r="X36" s="78">
        <v>30</v>
      </c>
      <c r="Y36" s="145"/>
      <c r="Z36" s="186"/>
      <c r="AA36" s="290"/>
      <c r="AB36" s="290"/>
      <c r="AC36" s="92"/>
      <c r="AD36" s="92"/>
      <c r="AE36" s="17"/>
      <c r="AF36" s="17"/>
      <c r="AG36" s="17"/>
      <c r="AH36" s="17"/>
      <c r="AI36" s="93"/>
      <c r="AJ36" s="93"/>
      <c r="AK36" s="17"/>
      <c r="AL36" s="17"/>
      <c r="AM36" s="93"/>
      <c r="AN36" s="93"/>
      <c r="AO36" s="15"/>
    </row>
    <row r="37" spans="2:49">
      <c r="B37" s="14" t="s">
        <v>35</v>
      </c>
      <c r="C37" s="293">
        <v>1</v>
      </c>
      <c r="D37" s="536">
        <v>66</v>
      </c>
      <c r="E37" s="536">
        <v>0</v>
      </c>
      <c r="F37" s="537">
        <v>0</v>
      </c>
      <c r="G37" s="293">
        <v>1</v>
      </c>
      <c r="H37" s="533">
        <v>64</v>
      </c>
      <c r="I37" s="169">
        <v>0</v>
      </c>
      <c r="J37" s="534">
        <v>0</v>
      </c>
      <c r="K37" s="293">
        <v>1</v>
      </c>
      <c r="L37" s="309">
        <v>57</v>
      </c>
      <c r="M37" s="312"/>
      <c r="N37" s="296"/>
      <c r="O37" s="538"/>
      <c r="P37" s="312"/>
      <c r="Q37" s="145"/>
      <c r="R37" s="145"/>
      <c r="S37" s="145"/>
      <c r="T37" s="145"/>
      <c r="U37" s="145"/>
      <c r="V37" s="145"/>
      <c r="W37" s="145"/>
      <c r="X37" s="145"/>
      <c r="Y37" s="145"/>
      <c r="Z37" s="186"/>
      <c r="AA37" s="290"/>
      <c r="AB37" s="290"/>
      <c r="AC37" s="92"/>
      <c r="AD37" s="92"/>
      <c r="AE37" s="17"/>
      <c r="AF37" s="17"/>
      <c r="AG37" s="17"/>
      <c r="AH37" s="17"/>
      <c r="AI37" s="93"/>
      <c r="AJ37" s="93"/>
      <c r="AK37" s="17"/>
      <c r="AL37" s="17"/>
      <c r="AM37" s="93"/>
      <c r="AN37" s="93"/>
    </row>
    <row r="38" spans="2:49" ht="13.5" customHeight="1">
      <c r="B38" s="14" t="s">
        <v>36</v>
      </c>
      <c r="C38" s="539"/>
      <c r="D38" s="535"/>
      <c r="E38" s="535"/>
      <c r="F38" s="307"/>
      <c r="G38" s="307"/>
      <c r="H38" s="307"/>
      <c r="I38" s="307"/>
      <c r="J38" s="307"/>
      <c r="K38" s="539"/>
      <c r="L38" s="306">
        <v>0</v>
      </c>
      <c r="M38" s="535"/>
      <c r="N38" s="295"/>
      <c r="O38" s="539"/>
      <c r="P38" s="535"/>
      <c r="Q38" s="145"/>
      <c r="R38" s="145"/>
      <c r="S38" s="145"/>
      <c r="T38" s="145"/>
      <c r="U38" s="145"/>
      <c r="V38" s="145"/>
      <c r="W38" s="145"/>
      <c r="X38" s="145"/>
      <c r="Y38" s="145"/>
      <c r="Z38" s="186"/>
      <c r="AA38" s="289"/>
      <c r="AB38" s="289"/>
      <c r="AC38" s="92"/>
      <c r="AD38" s="92"/>
      <c r="AE38" s="17"/>
      <c r="AF38" s="17"/>
      <c r="AG38" s="17"/>
      <c r="AH38" s="17"/>
      <c r="AI38" s="93"/>
      <c r="AJ38" s="93"/>
      <c r="AK38" s="17"/>
      <c r="AL38" s="17"/>
      <c r="AM38" s="93"/>
      <c r="AN38" s="93"/>
    </row>
    <row r="39" spans="2:49" ht="13.5" customHeight="1">
      <c r="B39" s="14" t="s">
        <v>37</v>
      </c>
      <c r="C39" s="540">
        <v>3</v>
      </c>
      <c r="D39" s="541">
        <v>215</v>
      </c>
      <c r="E39" s="541">
        <v>0</v>
      </c>
      <c r="F39" s="542">
        <v>4</v>
      </c>
      <c r="G39" s="543">
        <v>3</v>
      </c>
      <c r="H39" s="533">
        <v>190</v>
      </c>
      <c r="I39" s="169">
        <v>0</v>
      </c>
      <c r="J39" s="534">
        <v>1</v>
      </c>
      <c r="K39" s="540">
        <v>3</v>
      </c>
      <c r="L39" s="544">
        <v>212</v>
      </c>
      <c r="M39" s="545"/>
      <c r="N39" s="546">
        <v>2</v>
      </c>
      <c r="O39" s="547"/>
      <c r="P39" s="545"/>
      <c r="Q39" s="145"/>
      <c r="R39" s="145"/>
      <c r="S39" s="145"/>
      <c r="T39" s="145"/>
      <c r="U39" s="145"/>
      <c r="V39" s="145"/>
      <c r="W39" s="145"/>
      <c r="X39" s="145"/>
      <c r="Y39" s="145"/>
      <c r="Z39" s="186"/>
      <c r="AA39" s="17"/>
      <c r="AB39" s="17"/>
      <c r="AC39" s="92"/>
      <c r="AD39" s="92"/>
      <c r="AE39" s="18"/>
      <c r="AF39" s="18"/>
      <c r="AG39" s="18"/>
      <c r="AH39" s="18"/>
      <c r="AI39" s="94"/>
      <c r="AJ39" s="94"/>
      <c r="AK39" s="17"/>
      <c r="AL39" s="17"/>
      <c r="AM39" s="93"/>
      <c r="AN39" s="93"/>
    </row>
    <row r="40" spans="2:49" ht="13.5" thickBot="1">
      <c r="B40" s="55" t="s">
        <v>38</v>
      </c>
      <c r="C40" s="297"/>
      <c r="D40" s="298"/>
      <c r="E40" s="298"/>
      <c r="F40" s="299"/>
      <c r="G40" s="300"/>
      <c r="H40" s="161"/>
      <c r="I40" s="162"/>
      <c r="J40" s="163"/>
      <c r="K40" s="297"/>
      <c r="L40" s="298"/>
      <c r="M40" s="298"/>
      <c r="N40" s="301"/>
      <c r="O40" s="302">
        <v>2</v>
      </c>
      <c r="P40" s="303">
        <v>50</v>
      </c>
      <c r="Q40" s="127">
        <v>0</v>
      </c>
      <c r="R40" s="127">
        <v>0</v>
      </c>
      <c r="S40" s="159">
        <v>2</v>
      </c>
      <c r="T40" s="159">
        <v>65</v>
      </c>
      <c r="U40" s="159">
        <v>0</v>
      </c>
      <c r="V40" s="159">
        <v>0</v>
      </c>
      <c r="W40" s="211">
        <v>2</v>
      </c>
      <c r="X40" s="211">
        <v>60</v>
      </c>
      <c r="Y40" s="156"/>
      <c r="Z40" s="187"/>
      <c r="AA40" s="17"/>
      <c r="AB40" s="17"/>
      <c r="AC40" s="92"/>
      <c r="AD40" s="92"/>
      <c r="AE40" s="18"/>
      <c r="AF40" s="18"/>
      <c r="AG40" s="18"/>
      <c r="AH40" s="18"/>
      <c r="AI40" s="94"/>
      <c r="AJ40" s="94"/>
      <c r="AK40" s="17"/>
      <c r="AL40" s="17"/>
      <c r="AM40" s="93"/>
      <c r="AN40" s="93"/>
      <c r="AU40" s="15"/>
      <c r="AV40" s="15"/>
      <c r="AW40" s="15"/>
    </row>
    <row r="41" spans="2:49" ht="13.5" thickBot="1">
      <c r="F41" s="50"/>
      <c r="G41" s="50"/>
      <c r="H41" s="50"/>
    </row>
    <row r="42" spans="2:49" ht="13.5" thickBot="1">
      <c r="C42" s="355" t="s">
        <v>23</v>
      </c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6"/>
      <c r="U42" s="356"/>
      <c r="V42" s="356"/>
      <c r="W42" s="356"/>
      <c r="X42" s="356"/>
      <c r="Y42" s="356"/>
      <c r="Z42" s="356"/>
      <c r="AA42" s="356"/>
      <c r="AB42" s="356"/>
      <c r="AC42" s="356"/>
      <c r="AD42" s="356"/>
      <c r="AE42" s="356"/>
      <c r="AF42" s="356"/>
      <c r="AG42" s="356"/>
      <c r="AH42" s="356"/>
      <c r="AI42" s="356"/>
      <c r="AJ42" s="356"/>
      <c r="AK42" s="356"/>
      <c r="AL42" s="357"/>
    </row>
    <row r="43" spans="2:49" ht="13.5" thickBot="1">
      <c r="C43" s="330" t="s">
        <v>6</v>
      </c>
      <c r="D43" s="331"/>
      <c r="E43" s="331"/>
      <c r="F43" s="331"/>
      <c r="G43" s="331"/>
      <c r="H43" s="331"/>
      <c r="I43" s="331"/>
      <c r="J43" s="331"/>
      <c r="K43" s="331"/>
      <c r="L43" s="331"/>
      <c r="M43" s="331"/>
      <c r="N43" s="332"/>
      <c r="O43" s="330" t="s">
        <v>7</v>
      </c>
      <c r="P43" s="331"/>
      <c r="Q43" s="331"/>
      <c r="R43" s="331"/>
      <c r="S43" s="331"/>
      <c r="T43" s="331"/>
      <c r="U43" s="331"/>
      <c r="V43" s="331"/>
      <c r="W43" s="331"/>
      <c r="X43" s="331"/>
      <c r="Y43" s="331"/>
      <c r="Z43" s="332"/>
      <c r="AA43" s="330" t="s">
        <v>8</v>
      </c>
      <c r="AB43" s="331"/>
      <c r="AC43" s="331"/>
      <c r="AD43" s="331"/>
      <c r="AE43" s="331"/>
      <c r="AF43" s="331"/>
      <c r="AG43" s="331"/>
      <c r="AH43" s="331"/>
      <c r="AI43" s="331"/>
      <c r="AJ43" s="331"/>
      <c r="AK43" s="331"/>
      <c r="AL43" s="332"/>
    </row>
    <row r="44" spans="2:49" ht="12.95" customHeight="1" thickBot="1">
      <c r="B44" s="344" t="s">
        <v>24</v>
      </c>
      <c r="C44" s="346" t="s">
        <v>12</v>
      </c>
      <c r="D44" s="347"/>
      <c r="E44" s="347"/>
      <c r="F44" s="347"/>
      <c r="G44" s="348" t="s">
        <v>13</v>
      </c>
      <c r="H44" s="347"/>
      <c r="I44" s="347"/>
      <c r="J44" s="347"/>
      <c r="K44" s="348" t="s">
        <v>14</v>
      </c>
      <c r="L44" s="347"/>
      <c r="M44" s="347"/>
      <c r="N44" s="349"/>
      <c r="O44" s="346" t="s">
        <v>12</v>
      </c>
      <c r="P44" s="347"/>
      <c r="Q44" s="347"/>
      <c r="R44" s="350"/>
      <c r="S44" s="348" t="s">
        <v>13</v>
      </c>
      <c r="T44" s="347"/>
      <c r="U44" s="347"/>
      <c r="V44" s="350"/>
      <c r="W44" s="348" t="s">
        <v>14</v>
      </c>
      <c r="X44" s="347"/>
      <c r="Y44" s="347"/>
      <c r="Z44" s="349"/>
      <c r="AA44" s="346" t="s">
        <v>12</v>
      </c>
      <c r="AB44" s="347"/>
      <c r="AC44" s="347"/>
      <c r="AD44" s="350"/>
      <c r="AE44" s="348" t="s">
        <v>13</v>
      </c>
      <c r="AF44" s="347"/>
      <c r="AG44" s="347"/>
      <c r="AH44" s="350"/>
      <c r="AI44" s="348" t="s">
        <v>14</v>
      </c>
      <c r="AJ44" s="347"/>
      <c r="AK44" s="347"/>
      <c r="AL44" s="349"/>
    </row>
    <row r="45" spans="2:49" ht="26.1" customHeight="1" thickBot="1">
      <c r="B45" s="345"/>
      <c r="C45" s="79" t="s">
        <v>25</v>
      </c>
      <c r="D45" s="80" t="s">
        <v>26</v>
      </c>
      <c r="E45" s="80" t="s">
        <v>27</v>
      </c>
      <c r="F45" s="80" t="s">
        <v>28</v>
      </c>
      <c r="G45" s="81" t="s">
        <v>25</v>
      </c>
      <c r="H45" s="80" t="s">
        <v>26</v>
      </c>
      <c r="I45" s="80" t="s">
        <v>27</v>
      </c>
      <c r="J45" s="80" t="s">
        <v>28</v>
      </c>
      <c r="K45" s="81" t="s">
        <v>25</v>
      </c>
      <c r="L45" s="80" t="s">
        <v>26</v>
      </c>
      <c r="M45" s="80" t="s">
        <v>27</v>
      </c>
      <c r="N45" s="82" t="s">
        <v>28</v>
      </c>
      <c r="O45" s="85" t="s">
        <v>25</v>
      </c>
      <c r="P45" s="86" t="s">
        <v>26</v>
      </c>
      <c r="Q45" s="86" t="s">
        <v>27</v>
      </c>
      <c r="R45" s="86" t="s">
        <v>28</v>
      </c>
      <c r="S45" s="87" t="s">
        <v>25</v>
      </c>
      <c r="T45" s="86" t="s">
        <v>26</v>
      </c>
      <c r="U45" s="86" t="s">
        <v>27</v>
      </c>
      <c r="V45" s="86" t="s">
        <v>28</v>
      </c>
      <c r="W45" s="87" t="s">
        <v>25</v>
      </c>
      <c r="X45" s="87" t="s">
        <v>26</v>
      </c>
      <c r="Y45" s="87" t="s">
        <v>27</v>
      </c>
      <c r="Z45" s="88" t="s">
        <v>28</v>
      </c>
      <c r="AA45" s="85" t="s">
        <v>25</v>
      </c>
      <c r="AB45" s="86" t="s">
        <v>26</v>
      </c>
      <c r="AC45" s="86" t="s">
        <v>27</v>
      </c>
      <c r="AD45" s="86" t="s">
        <v>28</v>
      </c>
      <c r="AE45" s="87" t="s">
        <v>25</v>
      </c>
      <c r="AF45" s="86" t="s">
        <v>26</v>
      </c>
      <c r="AG45" s="86" t="s">
        <v>27</v>
      </c>
      <c r="AH45" s="86" t="s">
        <v>28</v>
      </c>
      <c r="AI45" s="87" t="s">
        <v>25</v>
      </c>
      <c r="AJ45" s="87" t="s">
        <v>26</v>
      </c>
      <c r="AK45" s="87" t="s">
        <v>27</v>
      </c>
      <c r="AL45" s="88" t="s">
        <v>28</v>
      </c>
    </row>
    <row r="46" spans="2:49" ht="38.1" customHeight="1" thickBot="1">
      <c r="B46" s="217" t="s">
        <v>29</v>
      </c>
      <c r="C46" s="66">
        <f>SUM(C47:C55)</f>
        <v>4</v>
      </c>
      <c r="D46" s="77">
        <f t="shared" ref="D46:J46" si="2">SUM(D47:D55)</f>
        <v>57</v>
      </c>
      <c r="E46" s="77">
        <f t="shared" si="2"/>
        <v>0</v>
      </c>
      <c r="F46" s="77">
        <f t="shared" si="2"/>
        <v>0</v>
      </c>
      <c r="G46" s="77">
        <f t="shared" si="2"/>
        <v>10</v>
      </c>
      <c r="H46" s="77">
        <f t="shared" si="2"/>
        <v>361</v>
      </c>
      <c r="I46" s="77">
        <f t="shared" si="2"/>
        <v>0</v>
      </c>
      <c r="J46" s="77">
        <f t="shared" si="2"/>
        <v>0</v>
      </c>
      <c r="K46" s="77">
        <f>SUM(K47:K55)</f>
        <v>10</v>
      </c>
      <c r="L46" s="77">
        <f>SUM(L47:L55)</f>
        <v>215</v>
      </c>
      <c r="M46" s="77">
        <f t="shared" ref="M46:X46" si="3">SUM(M47:M55)</f>
        <v>0</v>
      </c>
      <c r="N46" s="84">
        <f t="shared" si="3"/>
        <v>0</v>
      </c>
      <c r="O46" s="184">
        <f t="shared" si="3"/>
        <v>1</v>
      </c>
      <c r="P46" s="181">
        <f t="shared" si="3"/>
        <v>4</v>
      </c>
      <c r="Q46" s="181">
        <f t="shared" si="3"/>
        <v>0</v>
      </c>
      <c r="R46" s="181">
        <f t="shared" si="3"/>
        <v>0</v>
      </c>
      <c r="S46" s="181">
        <f t="shared" si="3"/>
        <v>4</v>
      </c>
      <c r="T46" s="181">
        <f t="shared" si="3"/>
        <v>136</v>
      </c>
      <c r="U46" s="181">
        <f t="shared" si="3"/>
        <v>0</v>
      </c>
      <c r="V46" s="181">
        <f t="shared" si="3"/>
        <v>3</v>
      </c>
      <c r="W46" s="181">
        <f t="shared" si="3"/>
        <v>2</v>
      </c>
      <c r="X46" s="181">
        <f t="shared" si="3"/>
        <v>29</v>
      </c>
      <c r="Y46" s="181">
        <f t="shared" ref="Y46:Z46" si="4">SUM(W47:W55)</f>
        <v>2</v>
      </c>
      <c r="Z46" s="182">
        <f t="shared" si="4"/>
        <v>29</v>
      </c>
      <c r="AA46" s="184">
        <f t="shared" ref="AA46:AL46" si="5">SUM(Y47:Y55)</f>
        <v>0</v>
      </c>
      <c r="AB46" s="181">
        <f t="shared" si="5"/>
        <v>0</v>
      </c>
      <c r="AC46" s="181">
        <f t="shared" si="5"/>
        <v>0</v>
      </c>
      <c r="AD46" s="181">
        <f t="shared" si="5"/>
        <v>0</v>
      </c>
      <c r="AE46" s="181">
        <f t="shared" si="5"/>
        <v>0</v>
      </c>
      <c r="AF46" s="181">
        <f t="shared" si="5"/>
        <v>0</v>
      </c>
      <c r="AG46" s="181">
        <f t="shared" si="5"/>
        <v>0</v>
      </c>
      <c r="AH46" s="181">
        <f t="shared" si="5"/>
        <v>0</v>
      </c>
      <c r="AI46" s="181">
        <f t="shared" si="5"/>
        <v>0</v>
      </c>
      <c r="AJ46" s="181">
        <f t="shared" si="5"/>
        <v>0</v>
      </c>
      <c r="AK46" s="181">
        <f t="shared" si="5"/>
        <v>0</v>
      </c>
      <c r="AL46" s="182">
        <f t="shared" si="5"/>
        <v>0</v>
      </c>
    </row>
    <row r="47" spans="2:49">
      <c r="B47" s="13" t="s">
        <v>30</v>
      </c>
      <c r="C47" s="548"/>
      <c r="D47" s="549"/>
      <c r="E47" s="549"/>
      <c r="F47" s="550"/>
      <c r="G47" s="551">
        <v>3</v>
      </c>
      <c r="H47" s="168">
        <v>106</v>
      </c>
      <c r="I47" s="170">
        <v>0</v>
      </c>
      <c r="J47" s="171">
        <v>0</v>
      </c>
      <c r="K47" s="552">
        <v>3</v>
      </c>
      <c r="L47" s="529">
        <v>53</v>
      </c>
      <c r="M47" s="304"/>
      <c r="N47" s="553"/>
      <c r="O47" s="146"/>
      <c r="P47" s="147"/>
      <c r="Q47" s="147"/>
      <c r="R47" s="147"/>
      <c r="S47" s="160">
        <v>1</v>
      </c>
      <c r="T47" s="179">
        <v>23</v>
      </c>
      <c r="U47" s="89">
        <v>0</v>
      </c>
      <c r="V47" s="89">
        <v>1</v>
      </c>
      <c r="W47" s="89">
        <v>1</v>
      </c>
      <c r="X47" s="89">
        <v>14</v>
      </c>
      <c r="Y47" s="153"/>
      <c r="Z47" s="185"/>
      <c r="AA47" s="152"/>
      <c r="AB47" s="153"/>
      <c r="AC47" s="165"/>
      <c r="AD47" s="165"/>
      <c r="AE47" s="165"/>
      <c r="AF47" s="165"/>
      <c r="AG47" s="165"/>
      <c r="AH47" s="165"/>
      <c r="AI47" s="153"/>
      <c r="AJ47" s="153"/>
      <c r="AK47" s="188"/>
      <c r="AL47" s="189"/>
    </row>
    <row r="48" spans="2:49">
      <c r="B48" s="14" t="s">
        <v>31</v>
      </c>
      <c r="C48" s="291">
        <v>1</v>
      </c>
      <c r="D48" s="531">
        <v>11</v>
      </c>
      <c r="E48" s="531">
        <v>0</v>
      </c>
      <c r="F48" s="532">
        <v>0</v>
      </c>
      <c r="G48" s="554">
        <v>1</v>
      </c>
      <c r="H48" s="533">
        <v>34</v>
      </c>
      <c r="I48" s="169">
        <v>0</v>
      </c>
      <c r="J48" s="534">
        <v>0</v>
      </c>
      <c r="K48" s="305">
        <v>1</v>
      </c>
      <c r="L48" s="306">
        <v>13</v>
      </c>
      <c r="M48" s="535"/>
      <c r="N48" s="307"/>
      <c r="O48" s="148"/>
      <c r="P48" s="149"/>
      <c r="Q48" s="149"/>
      <c r="R48" s="149"/>
      <c r="S48" s="149"/>
      <c r="T48" s="149"/>
      <c r="U48" s="149"/>
      <c r="V48" s="149"/>
      <c r="W48" s="145"/>
      <c r="X48" s="145"/>
      <c r="Y48" s="145"/>
      <c r="Z48" s="186"/>
      <c r="AA48" s="154"/>
      <c r="AB48" s="145"/>
      <c r="AC48" s="166"/>
      <c r="AD48" s="166"/>
      <c r="AE48" s="166"/>
      <c r="AF48" s="166"/>
      <c r="AG48" s="166"/>
      <c r="AH48" s="166"/>
      <c r="AI48" s="145"/>
      <c r="AJ48" s="145"/>
      <c r="AK48" s="190"/>
      <c r="AL48" s="191"/>
    </row>
    <row r="49" spans="2:38">
      <c r="B49" s="14" t="s">
        <v>32</v>
      </c>
      <c r="C49" s="555"/>
      <c r="D49" s="556"/>
      <c r="E49" s="312"/>
      <c r="F49" s="310"/>
      <c r="G49" s="557">
        <v>2</v>
      </c>
      <c r="H49" s="533">
        <v>85</v>
      </c>
      <c r="I49" s="169">
        <v>0</v>
      </c>
      <c r="J49" s="534">
        <v>0</v>
      </c>
      <c r="K49" s="308">
        <v>2</v>
      </c>
      <c r="L49" s="309">
        <v>53</v>
      </c>
      <c r="M49" s="312"/>
      <c r="N49" s="310"/>
      <c r="O49" s="148"/>
      <c r="P49" s="149"/>
      <c r="Q49" s="149"/>
      <c r="R49" s="149"/>
      <c r="S49" s="158">
        <v>1</v>
      </c>
      <c r="T49" s="180">
        <v>46</v>
      </c>
      <c r="U49" s="78">
        <v>0</v>
      </c>
      <c r="V49" s="78">
        <v>1</v>
      </c>
      <c r="W49" s="145"/>
      <c r="X49" s="145"/>
      <c r="Y49" s="145"/>
      <c r="Z49" s="186"/>
      <c r="AA49" s="154"/>
      <c r="AB49" s="145"/>
      <c r="AC49" s="166"/>
      <c r="AD49" s="166"/>
      <c r="AE49" s="166"/>
      <c r="AF49" s="166"/>
      <c r="AG49" s="166"/>
      <c r="AH49" s="166"/>
      <c r="AI49" s="145"/>
      <c r="AJ49" s="145"/>
      <c r="AK49" s="190"/>
      <c r="AL49" s="191"/>
    </row>
    <row r="50" spans="2:38">
      <c r="B50" s="14" t="s">
        <v>33</v>
      </c>
      <c r="C50" s="558"/>
      <c r="D50" s="559"/>
      <c r="E50" s="535"/>
      <c r="F50" s="307"/>
      <c r="G50" s="554">
        <v>1</v>
      </c>
      <c r="H50" s="533">
        <v>58</v>
      </c>
      <c r="I50" s="169">
        <v>0</v>
      </c>
      <c r="J50" s="534">
        <v>0</v>
      </c>
      <c r="K50" s="305">
        <v>1</v>
      </c>
      <c r="L50" s="306">
        <v>35</v>
      </c>
      <c r="M50" s="535"/>
      <c r="N50" s="307"/>
      <c r="O50" s="148"/>
      <c r="P50" s="149"/>
      <c r="Q50" s="149"/>
      <c r="R50" s="149"/>
      <c r="S50" s="149"/>
      <c r="T50" s="149"/>
      <c r="U50" s="149"/>
      <c r="V50" s="149"/>
      <c r="W50" s="145"/>
      <c r="X50" s="145"/>
      <c r="Y50" s="145"/>
      <c r="Z50" s="186"/>
      <c r="AA50" s="154"/>
      <c r="AB50" s="145"/>
      <c r="AC50" s="166"/>
      <c r="AD50" s="166"/>
      <c r="AE50" s="166"/>
      <c r="AF50" s="166"/>
      <c r="AG50" s="166"/>
      <c r="AH50" s="166"/>
      <c r="AI50" s="145"/>
      <c r="AJ50" s="145"/>
      <c r="AK50" s="190"/>
      <c r="AL50" s="191"/>
    </row>
    <row r="51" spans="2:38">
      <c r="B51" s="14" t="s">
        <v>34</v>
      </c>
      <c r="C51" s="293">
        <v>1</v>
      </c>
      <c r="D51" s="536">
        <v>20</v>
      </c>
      <c r="E51" s="536">
        <v>0</v>
      </c>
      <c r="F51" s="537">
        <v>0</v>
      </c>
      <c r="G51" s="557">
        <v>1</v>
      </c>
      <c r="H51" s="533">
        <v>31</v>
      </c>
      <c r="I51" s="169">
        <v>0</v>
      </c>
      <c r="J51" s="534">
        <v>0</v>
      </c>
      <c r="K51" s="308">
        <v>1</v>
      </c>
      <c r="L51" s="309">
        <v>24</v>
      </c>
      <c r="M51" s="312"/>
      <c r="N51" s="310"/>
      <c r="O51" s="148"/>
      <c r="P51" s="149"/>
      <c r="Q51" s="149"/>
      <c r="R51" s="149"/>
      <c r="S51" s="149"/>
      <c r="T51" s="149"/>
      <c r="U51" s="149"/>
      <c r="V51" s="149"/>
      <c r="W51" s="145"/>
      <c r="X51" s="145"/>
      <c r="Y51" s="145"/>
      <c r="Z51" s="186"/>
      <c r="AA51" s="154"/>
      <c r="AB51" s="145"/>
      <c r="AC51" s="166"/>
      <c r="AD51" s="166"/>
      <c r="AE51" s="166"/>
      <c r="AF51" s="166"/>
      <c r="AG51" s="166"/>
      <c r="AH51" s="166"/>
      <c r="AI51" s="145"/>
      <c r="AJ51" s="145"/>
      <c r="AK51" s="190"/>
      <c r="AL51" s="191"/>
    </row>
    <row r="52" spans="2:38">
      <c r="B52" s="14" t="s">
        <v>35</v>
      </c>
      <c r="C52" s="555"/>
      <c r="D52" s="556"/>
      <c r="E52" s="312"/>
      <c r="F52" s="310"/>
      <c r="G52" s="311"/>
      <c r="H52" s="560"/>
      <c r="I52" s="164"/>
      <c r="J52" s="561"/>
      <c r="K52" s="311"/>
      <c r="L52" s="312"/>
      <c r="M52" s="312"/>
      <c r="N52" s="310"/>
      <c r="O52" s="144">
        <v>1</v>
      </c>
      <c r="P52" s="143">
        <v>4</v>
      </c>
      <c r="Q52" s="143">
        <v>0</v>
      </c>
      <c r="R52" s="143">
        <v>0</v>
      </c>
      <c r="S52" s="158">
        <v>1</v>
      </c>
      <c r="T52" s="180">
        <v>17</v>
      </c>
      <c r="U52" s="78">
        <v>0</v>
      </c>
      <c r="V52" s="78">
        <v>1</v>
      </c>
      <c r="W52" s="78">
        <v>1</v>
      </c>
      <c r="X52" s="78">
        <v>15</v>
      </c>
      <c r="Y52" s="145"/>
      <c r="Z52" s="186"/>
      <c r="AA52" s="154"/>
      <c r="AB52" s="145"/>
      <c r="AC52" s="166"/>
      <c r="AD52" s="166"/>
      <c r="AE52" s="166"/>
      <c r="AF52" s="166"/>
      <c r="AG52" s="166"/>
      <c r="AH52" s="166"/>
      <c r="AI52" s="145"/>
      <c r="AJ52" s="145"/>
      <c r="AK52" s="190"/>
      <c r="AL52" s="191"/>
    </row>
    <row r="53" spans="2:38">
      <c r="B53" s="14" t="s">
        <v>36</v>
      </c>
      <c r="C53" s="291">
        <v>2</v>
      </c>
      <c r="D53" s="531">
        <v>26</v>
      </c>
      <c r="E53" s="531">
        <v>0</v>
      </c>
      <c r="F53" s="532">
        <v>0</v>
      </c>
      <c r="G53" s="554">
        <v>2</v>
      </c>
      <c r="H53" s="533">
        <v>47</v>
      </c>
      <c r="I53" s="169">
        <v>0</v>
      </c>
      <c r="J53" s="534">
        <v>0</v>
      </c>
      <c r="K53" s="305">
        <v>2</v>
      </c>
      <c r="L53" s="306">
        <v>37</v>
      </c>
      <c r="M53" s="535"/>
      <c r="N53" s="307"/>
      <c r="O53" s="148"/>
      <c r="P53" s="149"/>
      <c r="Q53" s="149"/>
      <c r="R53" s="149"/>
      <c r="S53" s="149"/>
      <c r="T53" s="149"/>
      <c r="U53" s="149"/>
      <c r="V53" s="149"/>
      <c r="W53" s="145"/>
      <c r="X53" s="145"/>
      <c r="Y53" s="145"/>
      <c r="Z53" s="186"/>
      <c r="AA53" s="154"/>
      <c r="AB53" s="145"/>
      <c r="AC53" s="166"/>
      <c r="AD53" s="166"/>
      <c r="AE53" s="166"/>
      <c r="AF53" s="166"/>
      <c r="AG53" s="166"/>
      <c r="AH53" s="166"/>
      <c r="AI53" s="145"/>
      <c r="AJ53" s="145"/>
      <c r="AK53" s="190"/>
      <c r="AL53" s="191"/>
    </row>
    <row r="54" spans="2:38">
      <c r="B54" s="14" t="s">
        <v>37</v>
      </c>
      <c r="C54" s="562"/>
      <c r="D54" s="563"/>
      <c r="E54" s="545"/>
      <c r="F54" s="564"/>
      <c r="G54" s="564"/>
      <c r="H54" s="564"/>
      <c r="I54" s="564"/>
      <c r="J54" s="564"/>
      <c r="K54" s="565"/>
      <c r="L54" s="545"/>
      <c r="M54" s="545"/>
      <c r="N54" s="564"/>
      <c r="O54" s="148"/>
      <c r="P54" s="149"/>
      <c r="Q54" s="149"/>
      <c r="R54" s="149"/>
      <c r="S54" s="149"/>
      <c r="T54" s="149"/>
      <c r="U54" s="149"/>
      <c r="V54" s="149"/>
      <c r="W54" s="145"/>
      <c r="X54" s="145"/>
      <c r="Y54" s="145"/>
      <c r="Z54" s="186"/>
      <c r="AA54" s="154"/>
      <c r="AB54" s="145"/>
      <c r="AC54" s="166"/>
      <c r="AD54" s="166"/>
      <c r="AE54" s="166"/>
      <c r="AF54" s="166"/>
      <c r="AG54" s="166"/>
      <c r="AH54" s="166"/>
      <c r="AI54" s="145"/>
      <c r="AJ54" s="145"/>
      <c r="AK54" s="190"/>
      <c r="AL54" s="191"/>
    </row>
    <row r="55" spans="2:38" ht="13.5" thickBot="1">
      <c r="B55" s="55" t="s">
        <v>38</v>
      </c>
      <c r="C55" s="313"/>
      <c r="D55" s="314"/>
      <c r="E55" s="314"/>
      <c r="F55" s="315"/>
      <c r="G55" s="300"/>
      <c r="H55" s="161"/>
      <c r="I55" s="162"/>
      <c r="J55" s="163"/>
      <c r="K55" s="300"/>
      <c r="L55" s="298"/>
      <c r="M55" s="298"/>
      <c r="N55" s="299"/>
      <c r="O55" s="150"/>
      <c r="P55" s="151"/>
      <c r="Q55" s="151"/>
      <c r="R55" s="151"/>
      <c r="S55" s="159">
        <v>1</v>
      </c>
      <c r="T55" s="159">
        <v>50</v>
      </c>
      <c r="U55" s="211">
        <v>0</v>
      </c>
      <c r="V55" s="211">
        <v>0</v>
      </c>
      <c r="W55" s="156"/>
      <c r="X55" s="156"/>
      <c r="Y55" s="156"/>
      <c r="Z55" s="187"/>
      <c r="AA55" s="155"/>
      <c r="AB55" s="156"/>
      <c r="AC55" s="167"/>
      <c r="AD55" s="167"/>
      <c r="AE55" s="167"/>
      <c r="AF55" s="167"/>
      <c r="AG55" s="167"/>
      <c r="AH55" s="167"/>
      <c r="AI55" s="156"/>
      <c r="AJ55" s="156"/>
      <c r="AK55" s="192"/>
      <c r="AL55" s="193"/>
    </row>
  </sheetData>
  <sheetProtection algorithmName="SHA-512" hashValue="R78dznV7Kx/TFXIJ86PkBuYmC7FS9sI8GBAxC9L3+ZMUF3G4VYfm7DXal62ZpLIbQUFVNIf+xCB24rGSh8/GYg==" saltValue="sv0pGxjgX8cLn4yiRTiKeA==" spinCount="100000" sheet="1" objects="1" scenarios="1"/>
  <mergeCells count="81">
    <mergeCell ref="AI44:AL44"/>
    <mergeCell ref="O28:Z28"/>
    <mergeCell ref="C27:Z27"/>
    <mergeCell ref="C42:AL42"/>
    <mergeCell ref="C43:N43"/>
    <mergeCell ref="S44:V44"/>
    <mergeCell ref="W44:Z44"/>
    <mergeCell ref="O43:Z43"/>
    <mergeCell ref="AA43:AL43"/>
    <mergeCell ref="AA44:AD44"/>
    <mergeCell ref="AE44:AH44"/>
    <mergeCell ref="AF28:AG28"/>
    <mergeCell ref="AD28:AE28"/>
    <mergeCell ref="B44:B45"/>
    <mergeCell ref="C44:F44"/>
    <mergeCell ref="G44:J44"/>
    <mergeCell ref="K44:N44"/>
    <mergeCell ref="O44:R44"/>
    <mergeCell ref="C11:L11"/>
    <mergeCell ref="F20:G20"/>
    <mergeCell ref="F21:G21"/>
    <mergeCell ref="F22:G22"/>
    <mergeCell ref="F23:G23"/>
    <mergeCell ref="K18:L18"/>
    <mergeCell ref="I18:J18"/>
    <mergeCell ref="C17:D17"/>
    <mergeCell ref="G17:H17"/>
    <mergeCell ref="C13:D13"/>
    <mergeCell ref="C14:D14"/>
    <mergeCell ref="G13:H13"/>
    <mergeCell ref="G14:H14"/>
    <mergeCell ref="E13:F13"/>
    <mergeCell ref="E14:F14"/>
    <mergeCell ref="K13:L13"/>
    <mergeCell ref="B29:B30"/>
    <mergeCell ref="AC29:AD29"/>
    <mergeCell ref="C29:F29"/>
    <mergeCell ref="G29:J29"/>
    <mergeCell ref="K29:N29"/>
    <mergeCell ref="O29:R29"/>
    <mergeCell ref="S29:V29"/>
    <mergeCell ref="W29:Z29"/>
    <mergeCell ref="E16:F16"/>
    <mergeCell ref="I15:J15"/>
    <mergeCell ref="I13:J13"/>
    <mergeCell ref="I14:J14"/>
    <mergeCell ref="K20:L20"/>
    <mergeCell ref="I16:J16"/>
    <mergeCell ref="I17:J17"/>
    <mergeCell ref="AM29:AN29"/>
    <mergeCell ref="AI29:AJ29"/>
    <mergeCell ref="K12:L12"/>
    <mergeCell ref="K14:L14"/>
    <mergeCell ref="K15:L15"/>
    <mergeCell ref="K16:L16"/>
    <mergeCell ref="AA29:AB29"/>
    <mergeCell ref="AE29:AH29"/>
    <mergeCell ref="AK29:AL29"/>
    <mergeCell ref="C28:N28"/>
    <mergeCell ref="C23:E23"/>
    <mergeCell ref="H22:I22"/>
    <mergeCell ref="E17:F17"/>
    <mergeCell ref="C20:E20"/>
    <mergeCell ref="H23:I23"/>
    <mergeCell ref="K17:L17"/>
    <mergeCell ref="C12:D12"/>
    <mergeCell ref="E12:F12"/>
    <mergeCell ref="C22:E22"/>
    <mergeCell ref="C18:D18"/>
    <mergeCell ref="G16:H16"/>
    <mergeCell ref="C15:D15"/>
    <mergeCell ref="E15:F15"/>
    <mergeCell ref="G15:H15"/>
    <mergeCell ref="E18:F18"/>
    <mergeCell ref="C21:E21"/>
    <mergeCell ref="C16:D16"/>
    <mergeCell ref="H21:I21"/>
    <mergeCell ref="G12:H12"/>
    <mergeCell ref="I12:J12"/>
    <mergeCell ref="H20:I20"/>
    <mergeCell ref="G18:H18"/>
  </mergeCells>
  <phoneticPr fontId="0" type="noConversion"/>
  <printOptions horizontalCentered="1"/>
  <pageMargins left="0.2" right="0.31496062992125984" top="0.51181102362204722" bottom="0.59055118110236227" header="0" footer="0"/>
  <pageSetup scale="45" orientation="landscape" horizontalDpi="360" verticalDpi="36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8:AT72"/>
  <sheetViews>
    <sheetView showGridLines="0" zoomScale="80" zoomScaleNormal="80" zoomScaleSheetLayoutView="80" workbookViewId="0">
      <selection activeCell="B12" sqref="B12"/>
    </sheetView>
  </sheetViews>
  <sheetFormatPr defaultColWidth="11.42578125" defaultRowHeight="12.75"/>
  <cols>
    <col min="1" max="1" width="4.28515625" style="8" customWidth="1"/>
    <col min="2" max="2" width="21.42578125" style="8" customWidth="1"/>
    <col min="3" max="3" width="7.140625" style="8" customWidth="1"/>
    <col min="4" max="4" width="7.7109375" style="8" customWidth="1"/>
    <col min="5" max="5" width="7.28515625" style="8" customWidth="1"/>
    <col min="6" max="8" width="7.42578125" style="8" customWidth="1"/>
    <col min="9" max="9" width="7.5703125" style="8" customWidth="1"/>
    <col min="10" max="10" width="7.28515625" style="8" customWidth="1"/>
    <col min="11" max="11" width="7.140625" style="8" customWidth="1"/>
    <col min="12" max="15" width="7.5703125" style="8" customWidth="1"/>
    <col min="16" max="16" width="8.28515625" style="8" customWidth="1"/>
    <col min="17" max="17" width="7.7109375" style="8" customWidth="1"/>
    <col min="18" max="21" width="7.5703125" style="8" customWidth="1"/>
    <col min="22" max="22" width="7.85546875" style="8" customWidth="1"/>
    <col min="23" max="23" width="7.140625" style="8" customWidth="1"/>
    <col min="24" max="30" width="7.5703125" style="8" customWidth="1"/>
    <col min="31" max="31" width="6.7109375" style="8" bestFit="1" customWidth="1"/>
    <col min="32" max="32" width="7.28515625" style="8" bestFit="1" customWidth="1"/>
    <col min="33" max="33" width="5.140625" style="8" bestFit="1" customWidth="1"/>
    <col min="34" max="34" width="6.42578125" style="8" customWidth="1"/>
    <col min="35" max="35" width="6.28515625" style="8" bestFit="1" customWidth="1"/>
    <col min="36" max="36" width="6.85546875" style="8" bestFit="1" customWidth="1"/>
    <col min="37" max="37" width="5.140625" style="8" bestFit="1" customWidth="1"/>
    <col min="38" max="38" width="6.85546875" style="8" bestFit="1" customWidth="1"/>
    <col min="39" max="39" width="5.140625" style="8" bestFit="1" customWidth="1"/>
    <col min="40" max="40" width="6.85546875" style="8" bestFit="1" customWidth="1"/>
    <col min="41" max="41" width="5.140625" style="8" bestFit="1" customWidth="1"/>
    <col min="42" max="42" width="6.85546875" style="8" bestFit="1" customWidth="1"/>
    <col min="43" max="43" width="5" style="8" bestFit="1" customWidth="1"/>
    <col min="44" max="44" width="6.7109375" style="8" bestFit="1" customWidth="1"/>
    <col min="45" max="45" width="5" style="8" bestFit="1" customWidth="1"/>
    <col min="46" max="46" width="5.42578125" style="8" customWidth="1"/>
    <col min="47" max="16384" width="11.42578125" style="8"/>
  </cols>
  <sheetData>
    <row r="8" spans="1:33" ht="20.25" customHeight="1">
      <c r="A8" s="380" t="s">
        <v>0</v>
      </c>
      <c r="B8" s="380"/>
      <c r="C8" s="380"/>
      <c r="D8" s="380"/>
      <c r="E8" s="15"/>
      <c r="AF8" s="15"/>
      <c r="AG8" s="15"/>
    </row>
    <row r="9" spans="1:33" ht="21" customHeight="1">
      <c r="A9" s="5" t="s">
        <v>39</v>
      </c>
      <c r="B9" s="28"/>
      <c r="D9" s="15"/>
      <c r="E9" s="15"/>
      <c r="AF9" s="15"/>
      <c r="AG9" s="15"/>
    </row>
    <row r="10" spans="1:33" ht="12" customHeight="1" thickBot="1">
      <c r="A10" s="5"/>
      <c r="B10" s="28"/>
      <c r="D10" s="15"/>
      <c r="E10" s="15"/>
      <c r="AF10" s="15"/>
      <c r="AG10" s="15"/>
    </row>
    <row r="11" spans="1:33" ht="21.75" customHeight="1" thickBot="1">
      <c r="A11" s="5"/>
      <c r="C11" s="366" t="s">
        <v>40</v>
      </c>
      <c r="D11" s="367"/>
      <c r="E11" s="367"/>
      <c r="F11" s="382"/>
      <c r="G11" s="373" t="s">
        <v>5</v>
      </c>
      <c r="H11" s="374"/>
      <c r="I11" s="374"/>
      <c r="J11" s="375"/>
      <c r="K11" s="352" t="s">
        <v>6</v>
      </c>
      <c r="L11" s="352"/>
      <c r="M11" s="352"/>
      <c r="N11" s="352"/>
      <c r="O11" s="366" t="s">
        <v>7</v>
      </c>
      <c r="P11" s="367"/>
      <c r="Q11" s="367"/>
      <c r="R11" s="368"/>
      <c r="S11" s="366" t="s">
        <v>8</v>
      </c>
      <c r="T11" s="367"/>
      <c r="U11" s="367"/>
      <c r="V11" s="368"/>
      <c r="AA11" s="216"/>
      <c r="AB11" s="216"/>
      <c r="AC11" s="216"/>
      <c r="AD11" s="216"/>
      <c r="AF11" s="15"/>
      <c r="AG11" s="15"/>
    </row>
    <row r="12" spans="1:33" ht="21.75" customHeight="1" thickBot="1">
      <c r="A12" s="5"/>
      <c r="B12" s="96" t="s">
        <v>3</v>
      </c>
      <c r="C12" s="369" t="s">
        <v>41</v>
      </c>
      <c r="D12" s="370"/>
      <c r="E12" s="370" t="s">
        <v>42</v>
      </c>
      <c r="F12" s="381"/>
      <c r="G12" s="369" t="s">
        <v>41</v>
      </c>
      <c r="H12" s="370"/>
      <c r="I12" s="370" t="s">
        <v>42</v>
      </c>
      <c r="J12" s="371"/>
      <c r="K12" s="372" t="s">
        <v>41</v>
      </c>
      <c r="L12" s="370"/>
      <c r="M12" s="370" t="s">
        <v>42</v>
      </c>
      <c r="N12" s="381"/>
      <c r="O12" s="369" t="s">
        <v>41</v>
      </c>
      <c r="P12" s="370"/>
      <c r="Q12" s="370" t="s">
        <v>42</v>
      </c>
      <c r="R12" s="371"/>
      <c r="S12" s="369" t="s">
        <v>41</v>
      </c>
      <c r="T12" s="370"/>
      <c r="U12" s="370" t="s">
        <v>42</v>
      </c>
      <c r="V12" s="371"/>
      <c r="AA12" s="34"/>
      <c r="AB12" s="34"/>
      <c r="AC12" s="34"/>
      <c r="AD12" s="34"/>
      <c r="AF12" s="15"/>
      <c r="AG12" s="15"/>
    </row>
    <row r="13" spans="1:33" ht="21.75" customHeight="1">
      <c r="A13" s="5"/>
      <c r="B13" s="227" t="s">
        <v>9</v>
      </c>
      <c r="C13" s="361">
        <v>28</v>
      </c>
      <c r="D13" s="361"/>
      <c r="E13" s="362">
        <v>11</v>
      </c>
      <c r="F13" s="362"/>
      <c r="G13" s="361">
        <v>0</v>
      </c>
      <c r="H13" s="361"/>
      <c r="I13" s="362">
        <v>0</v>
      </c>
      <c r="J13" s="362"/>
      <c r="K13" s="361">
        <v>5</v>
      </c>
      <c r="L13" s="361"/>
      <c r="M13" s="361">
        <v>0</v>
      </c>
      <c r="N13" s="361"/>
      <c r="O13" s="361">
        <v>0</v>
      </c>
      <c r="P13" s="361"/>
      <c r="Q13" s="362">
        <v>0</v>
      </c>
      <c r="R13" s="363"/>
      <c r="S13" s="361">
        <v>0</v>
      </c>
      <c r="T13" s="361"/>
      <c r="U13" s="362">
        <v>0</v>
      </c>
      <c r="V13" s="363"/>
      <c r="AA13" s="36"/>
      <c r="AB13" s="36"/>
      <c r="AC13" s="36"/>
      <c r="AD13" s="36"/>
      <c r="AF13" s="15"/>
      <c r="AG13" s="15"/>
    </row>
    <row r="14" spans="1:33" ht="21.75" customHeight="1" thickBot="1">
      <c r="A14" s="5"/>
      <c r="B14" s="566" t="s">
        <v>10</v>
      </c>
      <c r="C14" s="567">
        <v>54</v>
      </c>
      <c r="D14" s="567"/>
      <c r="E14" s="568">
        <v>14</v>
      </c>
      <c r="F14" s="568"/>
      <c r="G14" s="567">
        <v>1</v>
      </c>
      <c r="H14" s="567"/>
      <c r="I14" s="568">
        <v>0</v>
      </c>
      <c r="J14" s="568"/>
      <c r="K14" s="567">
        <v>8</v>
      </c>
      <c r="L14" s="567"/>
      <c r="M14" s="568">
        <v>6</v>
      </c>
      <c r="N14" s="568"/>
      <c r="O14" s="567">
        <v>1</v>
      </c>
      <c r="P14" s="567"/>
      <c r="Q14" s="568">
        <v>0</v>
      </c>
      <c r="R14" s="569"/>
      <c r="S14" s="567">
        <v>0</v>
      </c>
      <c r="T14" s="567"/>
      <c r="U14" s="568">
        <v>0</v>
      </c>
      <c r="V14" s="569"/>
      <c r="AA14" s="36"/>
      <c r="AB14" s="36"/>
      <c r="AC14" s="36"/>
      <c r="AD14" s="36"/>
      <c r="AF14" s="15"/>
      <c r="AG14" s="15"/>
    </row>
    <row r="15" spans="1:33" ht="21.75" customHeight="1">
      <c r="A15" s="5"/>
      <c r="B15" s="227" t="s">
        <v>11</v>
      </c>
      <c r="C15" s="361">
        <v>50</v>
      </c>
      <c r="D15" s="361"/>
      <c r="E15" s="362">
        <v>14</v>
      </c>
      <c r="F15" s="362"/>
      <c r="G15" s="361">
        <v>0</v>
      </c>
      <c r="H15" s="361"/>
      <c r="I15" s="362">
        <v>0</v>
      </c>
      <c r="J15" s="362"/>
      <c r="K15" s="361">
        <v>9</v>
      </c>
      <c r="L15" s="361"/>
      <c r="M15" s="361">
        <v>4</v>
      </c>
      <c r="N15" s="361"/>
      <c r="O15" s="361">
        <v>1</v>
      </c>
      <c r="P15" s="361"/>
      <c r="Q15" s="362">
        <v>0</v>
      </c>
      <c r="R15" s="363"/>
      <c r="S15" s="361">
        <v>0</v>
      </c>
      <c r="T15" s="361"/>
      <c r="U15" s="362">
        <v>0</v>
      </c>
      <c r="V15" s="363"/>
      <c r="AA15" s="36"/>
      <c r="AB15" s="36"/>
      <c r="AC15" s="36"/>
      <c r="AD15" s="36"/>
      <c r="AF15" s="15"/>
      <c r="AG15" s="15"/>
    </row>
    <row r="16" spans="1:33" ht="21.75" customHeight="1" thickBot="1">
      <c r="A16" s="5"/>
      <c r="B16" s="225" t="s">
        <v>12</v>
      </c>
      <c r="C16" s="317">
        <f>C31</f>
        <v>74</v>
      </c>
      <c r="D16" s="318"/>
      <c r="E16" s="364">
        <f>D31</f>
        <v>10</v>
      </c>
      <c r="F16" s="364"/>
      <c r="G16" s="318">
        <f>I31</f>
        <v>0</v>
      </c>
      <c r="H16" s="318"/>
      <c r="I16" s="364">
        <f>J31</f>
        <v>0</v>
      </c>
      <c r="J16" s="364"/>
      <c r="K16" s="317">
        <f>O31</f>
        <v>21</v>
      </c>
      <c r="L16" s="318"/>
      <c r="M16" s="364">
        <f>P31</f>
        <v>0</v>
      </c>
      <c r="N16" s="364"/>
      <c r="O16" s="317">
        <f>U31</f>
        <v>7</v>
      </c>
      <c r="P16" s="318"/>
      <c r="Q16" s="364">
        <f>V31</f>
        <v>0</v>
      </c>
      <c r="R16" s="365"/>
      <c r="S16" s="317">
        <v>0</v>
      </c>
      <c r="T16" s="318"/>
      <c r="U16" s="364">
        <f>Z31</f>
        <v>0</v>
      </c>
      <c r="V16" s="365"/>
      <c r="AA16" s="36"/>
      <c r="AB16" s="36"/>
      <c r="AC16" s="36"/>
      <c r="AD16" s="36"/>
      <c r="AF16" s="15"/>
      <c r="AG16" s="15"/>
    </row>
    <row r="17" spans="1:46" ht="21.75" customHeight="1">
      <c r="A17" s="5"/>
      <c r="B17" s="230" t="s">
        <v>13</v>
      </c>
      <c r="C17" s="322">
        <f>E31</f>
        <v>179</v>
      </c>
      <c r="D17" s="322"/>
      <c r="E17" s="322">
        <f>F31</f>
        <v>14</v>
      </c>
      <c r="F17" s="322"/>
      <c r="G17" s="322">
        <f>K31</f>
        <v>0</v>
      </c>
      <c r="H17" s="322"/>
      <c r="I17" s="322">
        <f>L31</f>
        <v>0</v>
      </c>
      <c r="J17" s="322"/>
      <c r="K17" s="322">
        <f>Q31</f>
        <v>16</v>
      </c>
      <c r="L17" s="322"/>
      <c r="M17" s="322">
        <f>R31</f>
        <v>9</v>
      </c>
      <c r="N17" s="322"/>
      <c r="O17" s="322">
        <f>W31</f>
        <v>7</v>
      </c>
      <c r="P17" s="322"/>
      <c r="Q17" s="322">
        <f>X31</f>
        <v>0</v>
      </c>
      <c r="R17" s="359"/>
      <c r="S17" s="322">
        <f>+AC31</f>
        <v>2</v>
      </c>
      <c r="T17" s="322"/>
      <c r="U17" s="322">
        <f>+AD31</f>
        <v>0</v>
      </c>
      <c r="V17" s="359"/>
      <c r="AA17" s="216"/>
      <c r="AB17" s="216"/>
      <c r="AC17" s="216"/>
      <c r="AD17" s="216"/>
      <c r="AF17" s="15"/>
      <c r="AG17" s="15"/>
    </row>
    <row r="18" spans="1:46" ht="21.75" customHeight="1" thickBot="1">
      <c r="A18" s="5"/>
      <c r="B18" s="225" t="s">
        <v>14</v>
      </c>
      <c r="C18" s="318">
        <f>G31</f>
        <v>176</v>
      </c>
      <c r="D18" s="318"/>
      <c r="E18" s="318">
        <f>H31</f>
        <v>6</v>
      </c>
      <c r="F18" s="318"/>
      <c r="G18" s="318">
        <f>M31</f>
        <v>0</v>
      </c>
      <c r="H18" s="318"/>
      <c r="I18" s="318">
        <f>N31</f>
        <v>0</v>
      </c>
      <c r="J18" s="318"/>
      <c r="K18" s="318">
        <f>S31</f>
        <v>23</v>
      </c>
      <c r="L18" s="318"/>
      <c r="M18" s="318">
        <f>T31</f>
        <v>5</v>
      </c>
      <c r="N18" s="318"/>
      <c r="O18" s="318">
        <f>Y31</f>
        <v>4</v>
      </c>
      <c r="P18" s="318"/>
      <c r="Q18" s="318">
        <f>Z31</f>
        <v>0</v>
      </c>
      <c r="R18" s="360"/>
      <c r="S18" s="318">
        <f>+AE31</f>
        <v>0</v>
      </c>
      <c r="T18" s="318"/>
      <c r="U18" s="318">
        <f>+AF31</f>
        <v>0</v>
      </c>
      <c r="V18" s="360"/>
      <c r="AA18" s="216"/>
      <c r="AB18" s="216"/>
      <c r="AC18" s="216"/>
      <c r="AD18" s="216"/>
      <c r="AF18" s="15"/>
      <c r="AG18" s="15"/>
    </row>
    <row r="19" spans="1:46" ht="9.75" customHeight="1" thickBot="1">
      <c r="A19" s="5"/>
      <c r="B19" s="28"/>
      <c r="D19" s="15"/>
      <c r="E19" s="15"/>
      <c r="AF19" s="15"/>
      <c r="AG19" s="15"/>
    </row>
    <row r="20" spans="1:46" ht="29.25" customHeight="1" thickBot="1">
      <c r="A20" s="5"/>
      <c r="B20" s="570" t="s">
        <v>43</v>
      </c>
      <c r="C20" s="571"/>
      <c r="D20" s="572"/>
      <c r="E20" s="384" t="s">
        <v>44</v>
      </c>
      <c r="F20" s="573"/>
      <c r="G20" s="384" t="s">
        <v>45</v>
      </c>
      <c r="H20" s="573"/>
      <c r="I20" s="571" t="s">
        <v>46</v>
      </c>
      <c r="J20" s="574"/>
      <c r="K20" s="12"/>
      <c r="L20" s="12"/>
      <c r="M20" s="216"/>
      <c r="N20" s="216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228"/>
      <c r="AB20" s="228"/>
      <c r="AC20" s="228"/>
      <c r="AD20" s="228"/>
      <c r="AE20" s="213"/>
      <c r="AF20" s="213"/>
      <c r="AG20" s="29"/>
      <c r="AH20" s="29"/>
      <c r="AI20" s="2"/>
      <c r="AJ20" s="29"/>
      <c r="AK20" s="29"/>
      <c r="AL20" s="213"/>
      <c r="AM20" s="213"/>
      <c r="AN20" s="2"/>
      <c r="AO20" s="30"/>
      <c r="AP20" s="30"/>
      <c r="AQ20" s="30"/>
      <c r="AR20" s="30"/>
      <c r="AS20" s="30"/>
      <c r="AT20" s="30"/>
    </row>
    <row r="21" spans="1:46" ht="21" customHeight="1">
      <c r="A21" s="5"/>
      <c r="B21" s="383" t="s">
        <v>19</v>
      </c>
      <c r="C21" s="519"/>
      <c r="D21" s="519"/>
      <c r="E21" s="575">
        <f>SUM(C13:D14,G13:H14,K13:L14,O13:P14,S13:T14)</f>
        <v>97</v>
      </c>
      <c r="F21" s="575"/>
      <c r="G21" s="576">
        <f>SUM(E13:F14,I13:J14,M13:N14,Q13:R14,U13:V14)</f>
        <v>31</v>
      </c>
      <c r="H21" s="575"/>
      <c r="I21" s="576">
        <f>E21+G21</f>
        <v>128</v>
      </c>
      <c r="J21" s="400"/>
      <c r="K21" s="37"/>
      <c r="L21" s="37"/>
      <c r="M21" s="38"/>
      <c r="N21" s="3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13"/>
      <c r="AF21" s="213"/>
      <c r="AG21" s="213"/>
      <c r="AH21" s="213"/>
      <c r="AI21" s="31"/>
      <c r="AJ21" s="213"/>
      <c r="AK21" s="213"/>
      <c r="AL21" s="213"/>
      <c r="AM21" s="213"/>
      <c r="AN21" s="31"/>
      <c r="AO21" s="30"/>
      <c r="AP21" s="30"/>
      <c r="AQ21" s="30"/>
      <c r="AR21" s="30"/>
      <c r="AS21" s="30"/>
      <c r="AT21" s="30"/>
    </row>
    <row r="22" spans="1:46" ht="20.25" customHeight="1">
      <c r="A22" s="5"/>
      <c r="B22" s="398" t="s">
        <v>20</v>
      </c>
      <c r="C22" s="399"/>
      <c r="D22" s="399"/>
      <c r="E22" s="379">
        <f>SUM(C15:D16,G15:H16,K15:L16,O15:P16,S15:T16)</f>
        <v>162</v>
      </c>
      <c r="F22" s="379"/>
      <c r="G22" s="378">
        <f>SUM(E15:F16,I15:J16,M15:N16,Q15:R16,U15:V16)</f>
        <v>28</v>
      </c>
      <c r="H22" s="379"/>
      <c r="I22" s="378">
        <f>E22+G22</f>
        <v>190</v>
      </c>
      <c r="J22" s="389"/>
      <c r="K22" s="37"/>
      <c r="L22" s="37"/>
      <c r="M22" s="38"/>
      <c r="N22" s="38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228"/>
      <c r="AB22" s="228"/>
      <c r="AC22" s="228"/>
      <c r="AD22" s="228"/>
      <c r="AE22" s="213"/>
      <c r="AF22" s="213"/>
      <c r="AG22" s="29"/>
      <c r="AH22" s="29"/>
      <c r="AI22" s="32"/>
      <c r="AJ22" s="29"/>
      <c r="AK22" s="29"/>
      <c r="AL22" s="213"/>
      <c r="AM22" s="213"/>
      <c r="AN22" s="2"/>
      <c r="AO22" s="30"/>
      <c r="AP22" s="30"/>
      <c r="AQ22" s="30"/>
      <c r="AR22" s="30"/>
      <c r="AS22" s="30"/>
      <c r="AT22" s="30"/>
    </row>
    <row r="23" spans="1:46" ht="22.5" customHeight="1" thickBot="1">
      <c r="A23" s="5"/>
      <c r="B23" s="395" t="s">
        <v>21</v>
      </c>
      <c r="C23" s="396"/>
      <c r="D23" s="396"/>
      <c r="E23" s="397">
        <f>SUM(C17:D18,G17:H18,K17:L18,O17:P18,S17:T18)</f>
        <v>407</v>
      </c>
      <c r="F23" s="397"/>
      <c r="G23" s="397">
        <f>SUM(E17:F18,I17:J18,M17:N18,Q17:R18,U17:V18)</f>
        <v>34</v>
      </c>
      <c r="H23" s="397"/>
      <c r="I23" s="390">
        <f>E23+G23</f>
        <v>441</v>
      </c>
      <c r="J23" s="391"/>
      <c r="K23" s="39"/>
      <c r="L23" s="39"/>
      <c r="M23" s="40"/>
      <c r="N23" s="40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228"/>
      <c r="AB23" s="228"/>
      <c r="AC23" s="228"/>
      <c r="AD23" s="228"/>
      <c r="AE23" s="213"/>
      <c r="AF23" s="213"/>
      <c r="AG23" s="29"/>
      <c r="AH23" s="29"/>
      <c r="AI23" s="32"/>
      <c r="AJ23" s="29"/>
      <c r="AK23" s="29"/>
      <c r="AL23" s="213"/>
      <c r="AM23" s="213"/>
      <c r="AN23" s="2"/>
      <c r="AO23" s="30"/>
      <c r="AP23" s="30"/>
      <c r="AQ23" s="30"/>
      <c r="AR23" s="30"/>
      <c r="AS23" s="30"/>
      <c r="AT23" s="30"/>
    </row>
    <row r="24" spans="1:46" ht="9.75" customHeight="1">
      <c r="A24" s="5"/>
      <c r="B24" s="9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</row>
    <row r="25" spans="1:46" ht="14.25" customHeight="1">
      <c r="A25" s="5" t="s">
        <v>47</v>
      </c>
      <c r="B25" s="28"/>
      <c r="D25" s="15"/>
      <c r="E25" s="15"/>
      <c r="AF25" s="15"/>
      <c r="AG25" s="15"/>
    </row>
    <row r="26" spans="1:46" ht="11.25" customHeight="1" thickBot="1">
      <c r="A26" s="5"/>
      <c r="B26" s="28"/>
      <c r="D26" s="15"/>
      <c r="E26" s="15"/>
      <c r="AF26" s="15"/>
      <c r="AG26" s="15"/>
    </row>
    <row r="27" spans="1:46" ht="21" customHeight="1" thickBot="1">
      <c r="C27" s="392" t="s">
        <v>48</v>
      </c>
      <c r="D27" s="393"/>
      <c r="E27" s="393"/>
      <c r="F27" s="393"/>
      <c r="G27" s="393"/>
      <c r="H27" s="393"/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  <c r="T27" s="393"/>
      <c r="U27" s="393"/>
      <c r="V27" s="393"/>
      <c r="W27" s="393"/>
      <c r="X27" s="393"/>
      <c r="Y27" s="393"/>
      <c r="Z27" s="393"/>
      <c r="AA27" s="393"/>
      <c r="AB27" s="393"/>
      <c r="AC27" s="393"/>
      <c r="AD27" s="393"/>
      <c r="AE27" s="393"/>
      <c r="AF27" s="39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</row>
    <row r="28" spans="1:46" ht="12.75" customHeight="1" thickBot="1">
      <c r="C28" s="385" t="s">
        <v>4</v>
      </c>
      <c r="D28" s="386"/>
      <c r="E28" s="386"/>
      <c r="F28" s="386"/>
      <c r="G28" s="386"/>
      <c r="H28" s="387"/>
      <c r="I28" s="385" t="s">
        <v>5</v>
      </c>
      <c r="J28" s="386"/>
      <c r="K28" s="386"/>
      <c r="L28" s="386"/>
      <c r="M28" s="386"/>
      <c r="N28" s="387"/>
      <c r="O28" s="385" t="s">
        <v>6</v>
      </c>
      <c r="P28" s="386"/>
      <c r="Q28" s="386"/>
      <c r="R28" s="386"/>
      <c r="S28" s="386"/>
      <c r="T28" s="387"/>
      <c r="U28" s="385" t="s">
        <v>7</v>
      </c>
      <c r="V28" s="386"/>
      <c r="W28" s="386"/>
      <c r="X28" s="386"/>
      <c r="Y28" s="386"/>
      <c r="Z28" s="387"/>
      <c r="AA28" s="385" t="s">
        <v>8</v>
      </c>
      <c r="AB28" s="386"/>
      <c r="AC28" s="386"/>
      <c r="AD28" s="386"/>
      <c r="AE28" s="386"/>
      <c r="AF28" s="387"/>
      <c r="AG28" s="15"/>
      <c r="AH28" s="15"/>
      <c r="AI28" s="15"/>
      <c r="AJ28" s="15"/>
      <c r="AK28" s="45"/>
      <c r="AL28" s="45"/>
      <c r="AM28" s="45"/>
      <c r="AN28" s="45"/>
      <c r="AO28" s="45"/>
      <c r="AP28" s="45"/>
      <c r="AQ28" s="45"/>
      <c r="AR28" s="45"/>
    </row>
    <row r="29" spans="1:46" ht="13.5" customHeight="1" thickBot="1">
      <c r="C29" s="376" t="s">
        <v>12</v>
      </c>
      <c r="D29" s="388"/>
      <c r="E29" s="376" t="s">
        <v>13</v>
      </c>
      <c r="F29" s="377"/>
      <c r="G29" s="376" t="s">
        <v>14</v>
      </c>
      <c r="H29" s="377"/>
      <c r="I29" s="376" t="s">
        <v>12</v>
      </c>
      <c r="J29" s="388"/>
      <c r="K29" s="376" t="s">
        <v>13</v>
      </c>
      <c r="L29" s="377"/>
      <c r="M29" s="376" t="s">
        <v>14</v>
      </c>
      <c r="N29" s="377"/>
      <c r="O29" s="376" t="s">
        <v>12</v>
      </c>
      <c r="P29" s="388"/>
      <c r="Q29" s="376" t="s">
        <v>13</v>
      </c>
      <c r="R29" s="377"/>
      <c r="S29" s="376" t="s">
        <v>14</v>
      </c>
      <c r="T29" s="377"/>
      <c r="U29" s="376" t="s">
        <v>12</v>
      </c>
      <c r="V29" s="388"/>
      <c r="W29" s="376" t="s">
        <v>13</v>
      </c>
      <c r="X29" s="377"/>
      <c r="Y29" s="376" t="s">
        <v>14</v>
      </c>
      <c r="Z29" s="377"/>
      <c r="AA29" s="376" t="s">
        <v>12</v>
      </c>
      <c r="AB29" s="388"/>
      <c r="AC29" s="376" t="s">
        <v>13</v>
      </c>
      <c r="AD29" s="377"/>
      <c r="AE29" s="376" t="s">
        <v>14</v>
      </c>
      <c r="AF29" s="377"/>
      <c r="AG29" s="21"/>
      <c r="AH29" s="21"/>
      <c r="AI29" s="21"/>
      <c r="AJ29" s="21"/>
      <c r="AK29" s="44"/>
      <c r="AL29" s="44"/>
      <c r="AM29" s="44"/>
      <c r="AN29" s="44"/>
      <c r="AO29" s="44"/>
      <c r="AP29" s="44"/>
      <c r="AQ29" s="44"/>
      <c r="AR29" s="44"/>
    </row>
    <row r="30" spans="1:46" ht="24.75" customHeight="1" thickBot="1">
      <c r="B30" s="71" t="s">
        <v>49</v>
      </c>
      <c r="C30" s="72" t="s">
        <v>41</v>
      </c>
      <c r="D30" s="73" t="s">
        <v>42</v>
      </c>
      <c r="E30" s="74" t="s">
        <v>41</v>
      </c>
      <c r="F30" s="75" t="s">
        <v>42</v>
      </c>
      <c r="G30" s="74" t="s">
        <v>41</v>
      </c>
      <c r="H30" s="75" t="s">
        <v>42</v>
      </c>
      <c r="I30" s="72" t="s">
        <v>41</v>
      </c>
      <c r="J30" s="73" t="s">
        <v>42</v>
      </c>
      <c r="K30" s="74" t="s">
        <v>41</v>
      </c>
      <c r="L30" s="73" t="s">
        <v>42</v>
      </c>
      <c r="M30" s="74" t="s">
        <v>41</v>
      </c>
      <c r="N30" s="75" t="s">
        <v>42</v>
      </c>
      <c r="O30" s="72" t="s">
        <v>41</v>
      </c>
      <c r="P30" s="73" t="s">
        <v>42</v>
      </c>
      <c r="Q30" s="74" t="s">
        <v>41</v>
      </c>
      <c r="R30" s="75" t="s">
        <v>42</v>
      </c>
      <c r="S30" s="74" t="s">
        <v>41</v>
      </c>
      <c r="T30" s="75" t="s">
        <v>42</v>
      </c>
      <c r="U30" s="72" t="s">
        <v>41</v>
      </c>
      <c r="V30" s="73" t="s">
        <v>42</v>
      </c>
      <c r="W30" s="74" t="s">
        <v>41</v>
      </c>
      <c r="X30" s="75" t="s">
        <v>42</v>
      </c>
      <c r="Y30" s="74" t="s">
        <v>41</v>
      </c>
      <c r="Z30" s="75" t="s">
        <v>42</v>
      </c>
      <c r="AA30" s="72" t="s">
        <v>41</v>
      </c>
      <c r="AB30" s="73" t="s">
        <v>42</v>
      </c>
      <c r="AC30" s="74" t="s">
        <v>41</v>
      </c>
      <c r="AD30" s="75" t="s">
        <v>42</v>
      </c>
      <c r="AE30" s="74" t="s">
        <v>41</v>
      </c>
      <c r="AF30" s="75" t="s">
        <v>42</v>
      </c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</row>
    <row r="31" spans="1:46" ht="24.75" customHeight="1" thickBot="1">
      <c r="B31" s="215" t="s">
        <v>50</v>
      </c>
      <c r="C31" s="67">
        <f>SUM(C32:C72)</f>
        <v>74</v>
      </c>
      <c r="D31" s="67">
        <f>SUM(D32:D72)</f>
        <v>10</v>
      </c>
      <c r="E31" s="68">
        <f t="shared" ref="E31:T31" si="0">SUM(E32:E72)</f>
        <v>179</v>
      </c>
      <c r="F31" s="68">
        <f t="shared" si="0"/>
        <v>14</v>
      </c>
      <c r="G31" s="68">
        <f>SUM(G32:G72)</f>
        <v>176</v>
      </c>
      <c r="H31" s="70">
        <f>SUM(H32:H72)</f>
        <v>6</v>
      </c>
      <c r="I31" s="68">
        <f t="shared" si="0"/>
        <v>0</v>
      </c>
      <c r="J31" s="68">
        <f t="shared" si="0"/>
        <v>0</v>
      </c>
      <c r="K31" s="68">
        <f t="shared" si="0"/>
        <v>0</v>
      </c>
      <c r="L31" s="68">
        <f t="shared" si="0"/>
        <v>0</v>
      </c>
      <c r="M31" s="68">
        <f t="shared" si="0"/>
        <v>0</v>
      </c>
      <c r="N31" s="70">
        <f t="shared" si="0"/>
        <v>0</v>
      </c>
      <c r="O31" s="67">
        <f>SUM(O32:O72)</f>
        <v>21</v>
      </c>
      <c r="P31" s="69">
        <f>SUM(P32:P72)</f>
        <v>0</v>
      </c>
      <c r="Q31" s="70">
        <f t="shared" si="0"/>
        <v>16</v>
      </c>
      <c r="R31" s="70">
        <f t="shared" si="0"/>
        <v>9</v>
      </c>
      <c r="S31" s="70">
        <f>SUM(S32:S72)</f>
        <v>23</v>
      </c>
      <c r="T31" s="70">
        <f t="shared" si="0"/>
        <v>5</v>
      </c>
      <c r="U31" s="67">
        <f>SUM(U32:U72)</f>
        <v>7</v>
      </c>
      <c r="V31" s="69">
        <f>SUM(V32:V72)</f>
        <v>0</v>
      </c>
      <c r="W31" s="70">
        <f t="shared" ref="W31:Z31" si="1">SUM(W32:W72)</f>
        <v>7</v>
      </c>
      <c r="X31" s="70">
        <f t="shared" si="1"/>
        <v>0</v>
      </c>
      <c r="Y31" s="70">
        <f t="shared" si="1"/>
        <v>4</v>
      </c>
      <c r="Z31" s="70">
        <f t="shared" si="1"/>
        <v>0</v>
      </c>
      <c r="AA31" s="67">
        <f>SUM(AA32:AA72)</f>
        <v>0</v>
      </c>
      <c r="AB31" s="69">
        <f>SUM(AB32:AB72)</f>
        <v>0</v>
      </c>
      <c r="AC31" s="70">
        <f t="shared" ref="AC31:AF31" si="2">SUM(AC32:AC72)</f>
        <v>2</v>
      </c>
      <c r="AD31" s="70">
        <f t="shared" si="2"/>
        <v>0</v>
      </c>
      <c r="AE31" s="70">
        <f t="shared" si="2"/>
        <v>0</v>
      </c>
      <c r="AF31" s="70">
        <f t="shared" si="2"/>
        <v>0</v>
      </c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</row>
    <row r="32" spans="1:46">
      <c r="B32" s="269" t="s">
        <v>51</v>
      </c>
      <c r="C32" s="270">
        <v>2</v>
      </c>
      <c r="D32" s="271"/>
      <c r="E32" s="122">
        <v>4</v>
      </c>
      <c r="F32" s="122"/>
      <c r="G32" s="194">
        <v>4</v>
      </c>
      <c r="H32" s="195">
        <v>1</v>
      </c>
      <c r="I32" s="272"/>
      <c r="J32" s="273"/>
      <c r="K32" s="172"/>
      <c r="L32" s="172"/>
      <c r="M32" s="172"/>
      <c r="N32" s="201"/>
      <c r="O32" s="270"/>
      <c r="P32" s="271"/>
      <c r="Q32" s="122"/>
      <c r="R32" s="122"/>
      <c r="S32" s="194"/>
      <c r="T32" s="195"/>
      <c r="U32" s="270"/>
      <c r="V32" s="271"/>
      <c r="W32" s="122"/>
      <c r="X32" s="122"/>
      <c r="Y32" s="194"/>
      <c r="Z32" s="195"/>
      <c r="AA32" s="272"/>
      <c r="AB32" s="273"/>
      <c r="AC32" s="122"/>
      <c r="AD32" s="122"/>
      <c r="AE32" s="172"/>
      <c r="AF32" s="201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</row>
    <row r="33" spans="2:44" ht="12.75" customHeight="1">
      <c r="B33" s="274" t="s">
        <v>52</v>
      </c>
      <c r="C33" s="275">
        <v>2</v>
      </c>
      <c r="D33" s="276"/>
      <c r="E33" s="123">
        <v>2</v>
      </c>
      <c r="F33" s="123"/>
      <c r="G33" s="196">
        <v>3</v>
      </c>
      <c r="H33" s="197"/>
      <c r="I33" s="277"/>
      <c r="J33" s="278"/>
      <c r="K33" s="173"/>
      <c r="L33" s="173"/>
      <c r="M33" s="173"/>
      <c r="N33" s="202"/>
      <c r="O33" s="275"/>
      <c r="P33" s="276"/>
      <c r="Q33" s="123"/>
      <c r="R33" s="123"/>
      <c r="S33" s="196"/>
      <c r="T33" s="197"/>
      <c r="U33" s="275"/>
      <c r="V33" s="276"/>
      <c r="W33" s="123"/>
      <c r="X33" s="123"/>
      <c r="Y33" s="196"/>
      <c r="Z33" s="197"/>
      <c r="AA33" s="277"/>
      <c r="AB33" s="278"/>
      <c r="AC33" s="123"/>
      <c r="AD33" s="123"/>
      <c r="AE33" s="173"/>
      <c r="AF33" s="202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</row>
    <row r="34" spans="2:44">
      <c r="B34" s="274" t="s">
        <v>53</v>
      </c>
      <c r="C34" s="275"/>
      <c r="D34" s="276"/>
      <c r="E34" s="123"/>
      <c r="F34" s="123"/>
      <c r="G34" s="196"/>
      <c r="H34" s="197"/>
      <c r="I34" s="277"/>
      <c r="J34" s="278"/>
      <c r="K34" s="173"/>
      <c r="L34" s="173"/>
      <c r="M34" s="173"/>
      <c r="N34" s="202"/>
      <c r="O34" s="275"/>
      <c r="P34" s="276"/>
      <c r="Q34" s="123"/>
      <c r="R34" s="123"/>
      <c r="S34" s="196"/>
      <c r="T34" s="197"/>
      <c r="U34" s="275"/>
      <c r="V34" s="276"/>
      <c r="W34" s="123">
        <v>1</v>
      </c>
      <c r="X34" s="123"/>
      <c r="Y34" s="196"/>
      <c r="Z34" s="197"/>
      <c r="AA34" s="277"/>
      <c r="AB34" s="278"/>
      <c r="AC34" s="123"/>
      <c r="AD34" s="123"/>
      <c r="AE34" s="173"/>
      <c r="AF34" s="202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</row>
    <row r="35" spans="2:44">
      <c r="B35" s="274" t="s">
        <v>54</v>
      </c>
      <c r="C35" s="275">
        <v>1</v>
      </c>
      <c r="D35" s="276"/>
      <c r="E35" s="123">
        <v>6</v>
      </c>
      <c r="F35" s="123"/>
      <c r="G35" s="196">
        <v>6</v>
      </c>
      <c r="H35" s="197"/>
      <c r="I35" s="277"/>
      <c r="J35" s="278"/>
      <c r="K35" s="173"/>
      <c r="L35" s="173"/>
      <c r="M35" s="173"/>
      <c r="N35" s="202"/>
      <c r="O35" s="275"/>
      <c r="P35" s="276"/>
      <c r="Q35" s="123"/>
      <c r="R35" s="123"/>
      <c r="S35" s="196"/>
      <c r="T35" s="197"/>
      <c r="U35" s="275"/>
      <c r="V35" s="276"/>
      <c r="W35" s="123"/>
      <c r="X35" s="123"/>
      <c r="Y35" s="196"/>
      <c r="Z35" s="197"/>
      <c r="AA35" s="277"/>
      <c r="AB35" s="278"/>
      <c r="AC35" s="123"/>
      <c r="AD35" s="123"/>
      <c r="AE35" s="173"/>
      <c r="AF35" s="202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</row>
    <row r="36" spans="2:44">
      <c r="B36" s="274" t="s">
        <v>55</v>
      </c>
      <c r="C36" s="275">
        <v>1</v>
      </c>
      <c r="D36" s="276"/>
      <c r="E36" s="123">
        <v>4</v>
      </c>
      <c r="F36" s="123"/>
      <c r="G36" s="196">
        <v>3</v>
      </c>
      <c r="H36" s="197"/>
      <c r="I36" s="277"/>
      <c r="J36" s="278"/>
      <c r="K36" s="173"/>
      <c r="L36" s="173"/>
      <c r="M36" s="173"/>
      <c r="N36" s="202"/>
      <c r="O36" s="275"/>
      <c r="P36" s="276"/>
      <c r="Q36" s="123"/>
      <c r="R36" s="123"/>
      <c r="S36" s="196"/>
      <c r="T36" s="197"/>
      <c r="U36" s="275"/>
      <c r="V36" s="276"/>
      <c r="W36" s="123"/>
      <c r="X36" s="123"/>
      <c r="Y36" s="196"/>
      <c r="Z36" s="197"/>
      <c r="AA36" s="277"/>
      <c r="AB36" s="278"/>
      <c r="AC36" s="123"/>
      <c r="AD36" s="123"/>
      <c r="AE36" s="173"/>
      <c r="AF36" s="202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</row>
    <row r="37" spans="2:44">
      <c r="B37" s="274" t="s">
        <v>56</v>
      </c>
      <c r="C37" s="275">
        <v>1</v>
      </c>
      <c r="D37" s="276"/>
      <c r="E37" s="123">
        <v>4</v>
      </c>
      <c r="F37" s="123">
        <v>1</v>
      </c>
      <c r="G37" s="196">
        <v>5</v>
      </c>
      <c r="H37" s="197"/>
      <c r="I37" s="277"/>
      <c r="J37" s="278"/>
      <c r="K37" s="173"/>
      <c r="L37" s="173"/>
      <c r="M37" s="173"/>
      <c r="N37" s="202"/>
      <c r="O37" s="275"/>
      <c r="P37" s="276"/>
      <c r="Q37" s="123"/>
      <c r="R37" s="123"/>
      <c r="S37" s="196"/>
      <c r="T37" s="197"/>
      <c r="U37" s="275"/>
      <c r="V37" s="276"/>
      <c r="W37" s="123"/>
      <c r="X37" s="123"/>
      <c r="Y37" s="196"/>
      <c r="Z37" s="197"/>
      <c r="AA37" s="277"/>
      <c r="AB37" s="278"/>
      <c r="AC37" s="123"/>
      <c r="AD37" s="123"/>
      <c r="AE37" s="173"/>
      <c r="AF37" s="202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</row>
    <row r="38" spans="2:44">
      <c r="B38" s="274" t="s">
        <v>57</v>
      </c>
      <c r="C38" s="275"/>
      <c r="D38" s="276"/>
      <c r="E38" s="123"/>
      <c r="F38" s="123"/>
      <c r="G38" s="196"/>
      <c r="H38" s="197"/>
      <c r="I38" s="277"/>
      <c r="J38" s="278"/>
      <c r="K38" s="173"/>
      <c r="L38" s="173"/>
      <c r="M38" s="173"/>
      <c r="N38" s="202"/>
      <c r="O38" s="275"/>
      <c r="P38" s="276"/>
      <c r="Q38" s="123"/>
      <c r="R38" s="123"/>
      <c r="S38" s="196"/>
      <c r="T38" s="197"/>
      <c r="U38" s="275"/>
      <c r="V38" s="276"/>
      <c r="W38" s="123"/>
      <c r="X38" s="123"/>
      <c r="Y38" s="196"/>
      <c r="Z38" s="197"/>
      <c r="AA38" s="277"/>
      <c r="AB38" s="278"/>
      <c r="AC38" s="123"/>
      <c r="AD38" s="123"/>
      <c r="AE38" s="173"/>
      <c r="AF38" s="202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</row>
    <row r="39" spans="2:44">
      <c r="B39" s="274" t="s">
        <v>58</v>
      </c>
      <c r="C39" s="275">
        <v>1</v>
      </c>
      <c r="D39" s="276"/>
      <c r="E39" s="123">
        <v>3</v>
      </c>
      <c r="F39" s="123"/>
      <c r="G39" s="196">
        <v>3</v>
      </c>
      <c r="H39" s="197"/>
      <c r="I39" s="277"/>
      <c r="J39" s="278"/>
      <c r="K39" s="173"/>
      <c r="L39" s="173"/>
      <c r="M39" s="173"/>
      <c r="N39" s="202"/>
      <c r="O39" s="275">
        <v>9</v>
      </c>
      <c r="P39" s="276"/>
      <c r="Q39" s="123">
        <v>3</v>
      </c>
      <c r="R39" s="123">
        <v>1</v>
      </c>
      <c r="S39" s="196">
        <v>6</v>
      </c>
      <c r="T39" s="197"/>
      <c r="U39" s="275">
        <v>4</v>
      </c>
      <c r="V39" s="276"/>
      <c r="W39" s="123">
        <v>5</v>
      </c>
      <c r="X39" s="123"/>
      <c r="Y39" s="196"/>
      <c r="Z39" s="197"/>
      <c r="AA39" s="277"/>
      <c r="AB39" s="278"/>
      <c r="AC39" s="123">
        <v>1</v>
      </c>
      <c r="AD39" s="123"/>
      <c r="AE39" s="173"/>
      <c r="AF39" s="202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</row>
    <row r="40" spans="2:44">
      <c r="B40" s="274" t="s">
        <v>59</v>
      </c>
      <c r="C40" s="275">
        <v>1</v>
      </c>
      <c r="D40" s="276"/>
      <c r="E40" s="123">
        <v>6</v>
      </c>
      <c r="F40" s="123">
        <v>1</v>
      </c>
      <c r="G40" s="196">
        <v>6</v>
      </c>
      <c r="H40" s="197"/>
      <c r="I40" s="277"/>
      <c r="J40" s="278"/>
      <c r="K40" s="173"/>
      <c r="L40" s="173"/>
      <c r="M40" s="173"/>
      <c r="N40" s="202"/>
      <c r="O40" s="275"/>
      <c r="P40" s="276"/>
      <c r="Q40" s="123"/>
      <c r="R40" s="123"/>
      <c r="S40" s="196"/>
      <c r="T40" s="197"/>
      <c r="U40" s="275"/>
      <c r="V40" s="276"/>
      <c r="W40" s="123"/>
      <c r="X40" s="123"/>
      <c r="Y40" s="196"/>
      <c r="Z40" s="197"/>
      <c r="AA40" s="277"/>
      <c r="AB40" s="278"/>
      <c r="AC40" s="123"/>
      <c r="AD40" s="123"/>
      <c r="AE40" s="173"/>
      <c r="AF40" s="202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</row>
    <row r="41" spans="2:44">
      <c r="B41" s="274" t="s">
        <v>60</v>
      </c>
      <c r="C41" s="275">
        <v>1</v>
      </c>
      <c r="D41" s="276"/>
      <c r="E41" s="123">
        <v>9</v>
      </c>
      <c r="F41" s="123"/>
      <c r="G41" s="196">
        <v>4</v>
      </c>
      <c r="H41" s="197"/>
      <c r="I41" s="277"/>
      <c r="J41" s="278"/>
      <c r="K41" s="173"/>
      <c r="L41" s="173"/>
      <c r="M41" s="173"/>
      <c r="N41" s="202"/>
      <c r="O41" s="275"/>
      <c r="P41" s="276"/>
      <c r="Q41" s="123"/>
      <c r="R41" s="123"/>
      <c r="S41" s="196"/>
      <c r="T41" s="197"/>
      <c r="U41" s="275"/>
      <c r="V41" s="276"/>
      <c r="W41" s="123"/>
      <c r="X41" s="123"/>
      <c r="Y41" s="196"/>
      <c r="Z41" s="197"/>
      <c r="AA41" s="277"/>
      <c r="AB41" s="278"/>
      <c r="AC41" s="123"/>
      <c r="AD41" s="123"/>
      <c r="AE41" s="173"/>
      <c r="AF41" s="202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</row>
    <row r="42" spans="2:44">
      <c r="B42" s="274" t="s">
        <v>61</v>
      </c>
      <c r="C42" s="275">
        <v>6</v>
      </c>
      <c r="D42" s="276">
        <v>1</v>
      </c>
      <c r="E42" s="123">
        <v>10</v>
      </c>
      <c r="F42" s="123">
        <v>2</v>
      </c>
      <c r="G42" s="196">
        <v>7</v>
      </c>
      <c r="H42" s="197">
        <v>1</v>
      </c>
      <c r="I42" s="277"/>
      <c r="J42" s="278"/>
      <c r="K42" s="173"/>
      <c r="L42" s="173"/>
      <c r="M42" s="173"/>
      <c r="N42" s="202"/>
      <c r="O42" s="275"/>
      <c r="P42" s="276"/>
      <c r="Q42" s="123"/>
      <c r="R42" s="123"/>
      <c r="S42" s="196"/>
      <c r="T42" s="197"/>
      <c r="U42" s="275"/>
      <c r="V42" s="276"/>
      <c r="W42" s="123"/>
      <c r="X42" s="123"/>
      <c r="Y42" s="196"/>
      <c r="Z42" s="197"/>
      <c r="AA42" s="277"/>
      <c r="AB42" s="278"/>
      <c r="AC42" s="123"/>
      <c r="AD42" s="123"/>
      <c r="AE42" s="173"/>
      <c r="AF42" s="202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</row>
    <row r="43" spans="2:44">
      <c r="B43" s="274" t="s">
        <v>62</v>
      </c>
      <c r="C43" s="275"/>
      <c r="D43" s="276">
        <v>1</v>
      </c>
      <c r="E43" s="123"/>
      <c r="F43" s="123"/>
      <c r="G43" s="196"/>
      <c r="H43" s="197"/>
      <c r="I43" s="277"/>
      <c r="J43" s="278"/>
      <c r="K43" s="173"/>
      <c r="L43" s="173"/>
      <c r="M43" s="173"/>
      <c r="N43" s="202"/>
      <c r="O43" s="275"/>
      <c r="P43" s="276"/>
      <c r="Q43" s="123"/>
      <c r="R43" s="123"/>
      <c r="S43" s="196"/>
      <c r="T43" s="197"/>
      <c r="U43" s="275"/>
      <c r="V43" s="276"/>
      <c r="W43" s="123"/>
      <c r="X43" s="123"/>
      <c r="Y43" s="196"/>
      <c r="Z43" s="197"/>
      <c r="AA43" s="277"/>
      <c r="AB43" s="278"/>
      <c r="AC43" s="123"/>
      <c r="AD43" s="123"/>
      <c r="AE43" s="173"/>
      <c r="AF43" s="202"/>
      <c r="AG43" s="27"/>
      <c r="AH43" s="27"/>
      <c r="AI43" s="27"/>
      <c r="AJ43" s="27"/>
      <c r="AO43" s="27"/>
      <c r="AP43" s="27"/>
      <c r="AQ43" s="27"/>
      <c r="AR43" s="27"/>
    </row>
    <row r="44" spans="2:44">
      <c r="B44" s="274" t="s">
        <v>63</v>
      </c>
      <c r="C44" s="275">
        <v>2</v>
      </c>
      <c r="D44" s="276">
        <v>1</v>
      </c>
      <c r="E44" s="123">
        <v>7</v>
      </c>
      <c r="F44" s="123"/>
      <c r="G44" s="196">
        <v>5</v>
      </c>
      <c r="H44" s="197">
        <v>3</v>
      </c>
      <c r="I44" s="277"/>
      <c r="J44" s="278"/>
      <c r="K44" s="173"/>
      <c r="L44" s="173"/>
      <c r="M44" s="173"/>
      <c r="N44" s="202"/>
      <c r="O44" s="275"/>
      <c r="P44" s="276"/>
      <c r="Q44" s="123"/>
      <c r="R44" s="123"/>
      <c r="S44" s="196"/>
      <c r="T44" s="197"/>
      <c r="U44" s="275"/>
      <c r="V44" s="276"/>
      <c r="W44" s="123"/>
      <c r="X44" s="123"/>
      <c r="Y44" s="196"/>
      <c r="Z44" s="197"/>
      <c r="AA44" s="277"/>
      <c r="AB44" s="278"/>
      <c r="AC44" s="123"/>
      <c r="AD44" s="123"/>
      <c r="AE44" s="173"/>
      <c r="AF44" s="202"/>
      <c r="AG44" s="27"/>
      <c r="AH44" s="27"/>
      <c r="AI44" s="27"/>
      <c r="AJ44" s="27"/>
      <c r="AK44" s="27"/>
      <c r="AL44" s="27"/>
      <c r="AM44" s="27"/>
      <c r="AN44" s="27"/>
    </row>
    <row r="45" spans="2:44">
      <c r="B45" s="274" t="s">
        <v>64</v>
      </c>
      <c r="C45" s="275">
        <v>3</v>
      </c>
      <c r="D45" s="276">
        <v>1</v>
      </c>
      <c r="E45" s="123">
        <v>13</v>
      </c>
      <c r="F45" s="123">
        <v>1</v>
      </c>
      <c r="G45" s="196">
        <v>7</v>
      </c>
      <c r="H45" s="197"/>
      <c r="I45" s="277"/>
      <c r="J45" s="278"/>
      <c r="K45" s="173"/>
      <c r="L45" s="173"/>
      <c r="M45" s="173"/>
      <c r="N45" s="202"/>
      <c r="O45" s="275"/>
      <c r="P45" s="276"/>
      <c r="Q45" s="123"/>
      <c r="R45" s="123"/>
      <c r="S45" s="196"/>
      <c r="T45" s="197"/>
      <c r="U45" s="275"/>
      <c r="V45" s="276"/>
      <c r="W45" s="123"/>
      <c r="X45" s="123"/>
      <c r="Y45" s="196"/>
      <c r="Z45" s="197"/>
      <c r="AA45" s="277"/>
      <c r="AB45" s="278"/>
      <c r="AC45" s="123"/>
      <c r="AD45" s="123"/>
      <c r="AE45" s="173"/>
      <c r="AF45" s="202"/>
    </row>
    <row r="46" spans="2:44">
      <c r="B46" s="274" t="s">
        <v>65</v>
      </c>
      <c r="C46" s="275">
        <v>2</v>
      </c>
      <c r="D46" s="276"/>
      <c r="E46" s="123">
        <v>4</v>
      </c>
      <c r="F46" s="123"/>
      <c r="G46" s="196">
        <v>4</v>
      </c>
      <c r="H46" s="197"/>
      <c r="I46" s="277"/>
      <c r="J46" s="278"/>
      <c r="K46" s="173"/>
      <c r="L46" s="173"/>
      <c r="M46" s="173"/>
      <c r="N46" s="202"/>
      <c r="O46" s="275"/>
      <c r="P46" s="276"/>
      <c r="Q46" s="123"/>
      <c r="R46" s="123"/>
      <c r="S46" s="196"/>
      <c r="T46" s="197"/>
      <c r="U46" s="275"/>
      <c r="V46" s="276"/>
      <c r="W46" s="123"/>
      <c r="X46" s="123"/>
      <c r="Y46" s="196"/>
      <c r="Z46" s="197"/>
      <c r="AA46" s="277"/>
      <c r="AB46" s="278"/>
      <c r="AC46" s="123"/>
      <c r="AD46" s="123"/>
      <c r="AE46" s="173"/>
      <c r="AF46" s="202"/>
    </row>
    <row r="47" spans="2:44">
      <c r="B47" s="274" t="s">
        <v>66</v>
      </c>
      <c r="C47" s="275">
        <v>7</v>
      </c>
      <c r="D47" s="276"/>
      <c r="E47" s="124">
        <v>5</v>
      </c>
      <c r="F47" s="124">
        <v>1</v>
      </c>
      <c r="G47" s="198">
        <v>7</v>
      </c>
      <c r="H47" s="199"/>
      <c r="I47" s="277"/>
      <c r="J47" s="278"/>
      <c r="K47" s="174"/>
      <c r="L47" s="174"/>
      <c r="M47" s="174"/>
      <c r="N47" s="203"/>
      <c r="O47" s="275"/>
      <c r="P47" s="276"/>
      <c r="Q47" s="124"/>
      <c r="R47" s="124"/>
      <c r="S47" s="198"/>
      <c r="T47" s="199"/>
      <c r="U47" s="275"/>
      <c r="V47" s="276"/>
      <c r="W47" s="124"/>
      <c r="X47" s="124"/>
      <c r="Y47" s="198"/>
      <c r="Z47" s="199"/>
      <c r="AA47" s="277"/>
      <c r="AB47" s="278"/>
      <c r="AC47" s="124"/>
      <c r="AD47" s="124"/>
      <c r="AE47" s="174"/>
      <c r="AF47" s="203"/>
    </row>
    <row r="48" spans="2:44">
      <c r="B48" s="274" t="s">
        <v>67</v>
      </c>
      <c r="C48" s="275">
        <v>2</v>
      </c>
      <c r="D48" s="276"/>
      <c r="E48" s="124">
        <v>5</v>
      </c>
      <c r="F48" s="124">
        <v>2</v>
      </c>
      <c r="G48" s="198">
        <v>6</v>
      </c>
      <c r="H48" s="199"/>
      <c r="I48" s="277"/>
      <c r="J48" s="278"/>
      <c r="K48" s="174"/>
      <c r="L48" s="174"/>
      <c r="M48" s="174"/>
      <c r="N48" s="203"/>
      <c r="O48" s="275"/>
      <c r="P48" s="276"/>
      <c r="Q48" s="124"/>
      <c r="R48" s="124"/>
      <c r="S48" s="198"/>
      <c r="T48" s="199"/>
      <c r="U48" s="275"/>
      <c r="V48" s="276"/>
      <c r="W48" s="124"/>
      <c r="X48" s="124"/>
      <c r="Y48" s="198"/>
      <c r="Z48" s="199"/>
      <c r="AA48" s="277"/>
      <c r="AB48" s="278"/>
      <c r="AC48" s="124"/>
      <c r="AD48" s="124"/>
      <c r="AE48" s="174"/>
      <c r="AF48" s="203"/>
    </row>
    <row r="49" spans="2:32">
      <c r="B49" s="274" t="s">
        <v>68</v>
      </c>
      <c r="C49" s="275">
        <v>3</v>
      </c>
      <c r="D49" s="276"/>
      <c r="E49" s="124">
        <v>11</v>
      </c>
      <c r="F49" s="124"/>
      <c r="G49" s="198">
        <v>9</v>
      </c>
      <c r="H49" s="199"/>
      <c r="I49" s="277"/>
      <c r="J49" s="278"/>
      <c r="K49" s="174"/>
      <c r="L49" s="174"/>
      <c r="M49" s="174"/>
      <c r="N49" s="203"/>
      <c r="O49" s="275"/>
      <c r="P49" s="276"/>
      <c r="Q49" s="124"/>
      <c r="R49" s="124"/>
      <c r="S49" s="198"/>
      <c r="T49" s="199"/>
      <c r="U49" s="275"/>
      <c r="V49" s="276"/>
      <c r="W49" s="124"/>
      <c r="X49" s="124"/>
      <c r="Y49" s="198"/>
      <c r="Z49" s="199"/>
      <c r="AA49" s="277"/>
      <c r="AB49" s="278"/>
      <c r="AC49" s="124"/>
      <c r="AD49" s="124"/>
      <c r="AE49" s="174"/>
      <c r="AF49" s="203"/>
    </row>
    <row r="50" spans="2:32">
      <c r="B50" s="274" t="s">
        <v>69</v>
      </c>
      <c r="C50" s="275"/>
      <c r="D50" s="276"/>
      <c r="E50" s="124"/>
      <c r="F50" s="124"/>
      <c r="G50" s="198"/>
      <c r="H50" s="199"/>
      <c r="I50" s="277"/>
      <c r="J50" s="278"/>
      <c r="K50" s="174"/>
      <c r="L50" s="174"/>
      <c r="M50" s="174"/>
      <c r="N50" s="203"/>
      <c r="O50" s="275"/>
      <c r="P50" s="276"/>
      <c r="Q50" s="124">
        <v>1</v>
      </c>
      <c r="R50" s="124"/>
      <c r="S50" s="198">
        <v>1</v>
      </c>
      <c r="T50" s="199"/>
      <c r="U50" s="275"/>
      <c r="V50" s="276"/>
      <c r="W50" s="124"/>
      <c r="X50" s="124"/>
      <c r="Y50" s="198"/>
      <c r="Z50" s="199"/>
      <c r="AA50" s="277"/>
      <c r="AB50" s="278"/>
      <c r="AC50" s="124"/>
      <c r="AD50" s="124"/>
      <c r="AE50" s="174"/>
      <c r="AF50" s="203"/>
    </row>
    <row r="51" spans="2:32">
      <c r="B51" s="274" t="s">
        <v>70</v>
      </c>
      <c r="C51" s="275">
        <v>2</v>
      </c>
      <c r="D51" s="276"/>
      <c r="E51" s="124">
        <v>4</v>
      </c>
      <c r="F51" s="124"/>
      <c r="G51" s="198">
        <v>4</v>
      </c>
      <c r="H51" s="199">
        <v>1</v>
      </c>
      <c r="I51" s="277"/>
      <c r="J51" s="278"/>
      <c r="K51" s="174"/>
      <c r="L51" s="174"/>
      <c r="M51" s="174"/>
      <c r="N51" s="203"/>
      <c r="O51" s="275"/>
      <c r="P51" s="276"/>
      <c r="Q51" s="124"/>
      <c r="R51" s="124"/>
      <c r="S51" s="198"/>
      <c r="T51" s="199"/>
      <c r="U51" s="275"/>
      <c r="V51" s="276"/>
      <c r="W51" s="124"/>
      <c r="X51" s="124"/>
      <c r="Y51" s="198"/>
      <c r="Z51" s="199"/>
      <c r="AA51" s="277"/>
      <c r="AB51" s="278"/>
      <c r="AC51" s="124"/>
      <c r="AD51" s="124"/>
      <c r="AE51" s="174"/>
      <c r="AF51" s="203"/>
    </row>
    <row r="52" spans="2:32">
      <c r="B52" s="274" t="s">
        <v>71</v>
      </c>
      <c r="C52" s="275">
        <v>1</v>
      </c>
      <c r="D52" s="276"/>
      <c r="E52" s="124">
        <v>3</v>
      </c>
      <c r="F52" s="124"/>
      <c r="G52" s="198">
        <v>4</v>
      </c>
      <c r="H52" s="199"/>
      <c r="I52" s="277"/>
      <c r="J52" s="278"/>
      <c r="K52" s="174"/>
      <c r="L52" s="174"/>
      <c r="M52" s="174"/>
      <c r="N52" s="203"/>
      <c r="O52" s="275"/>
      <c r="P52" s="276"/>
      <c r="Q52" s="124"/>
      <c r="R52" s="124"/>
      <c r="S52" s="198"/>
      <c r="T52" s="199"/>
      <c r="U52" s="275"/>
      <c r="V52" s="276"/>
      <c r="W52" s="124"/>
      <c r="X52" s="124"/>
      <c r="Y52" s="198"/>
      <c r="Z52" s="199"/>
      <c r="AA52" s="277"/>
      <c r="AB52" s="278"/>
      <c r="AC52" s="124"/>
      <c r="AD52" s="124"/>
      <c r="AE52" s="174"/>
      <c r="AF52" s="203"/>
    </row>
    <row r="53" spans="2:32">
      <c r="B53" s="274" t="s">
        <v>72</v>
      </c>
      <c r="C53" s="279"/>
      <c r="D53" s="280"/>
      <c r="E53" s="125"/>
      <c r="F53" s="125"/>
      <c r="G53" s="224"/>
      <c r="H53" s="200"/>
      <c r="I53" s="281"/>
      <c r="J53" s="282"/>
      <c r="K53" s="175"/>
      <c r="L53" s="175"/>
      <c r="M53" s="175"/>
      <c r="N53" s="204"/>
      <c r="O53" s="279">
        <v>2</v>
      </c>
      <c r="P53" s="280"/>
      <c r="Q53" s="125">
        <v>1</v>
      </c>
      <c r="R53" s="125">
        <v>3</v>
      </c>
      <c r="S53" s="224">
        <v>1</v>
      </c>
      <c r="T53" s="200">
        <v>1</v>
      </c>
      <c r="U53" s="279"/>
      <c r="V53" s="280"/>
      <c r="W53" s="125"/>
      <c r="X53" s="125"/>
      <c r="Y53" s="224"/>
      <c r="Z53" s="200"/>
      <c r="AA53" s="281"/>
      <c r="AB53" s="282"/>
      <c r="AC53" s="125"/>
      <c r="AD53" s="125"/>
      <c r="AE53" s="175"/>
      <c r="AF53" s="204"/>
    </row>
    <row r="54" spans="2:32">
      <c r="B54" s="274" t="s">
        <v>73</v>
      </c>
      <c r="C54" s="279"/>
      <c r="D54" s="280"/>
      <c r="E54" s="125"/>
      <c r="F54" s="125"/>
      <c r="G54" s="224"/>
      <c r="H54" s="200"/>
      <c r="I54" s="281"/>
      <c r="J54" s="282"/>
      <c r="K54" s="175"/>
      <c r="L54" s="175"/>
      <c r="M54" s="175"/>
      <c r="N54" s="204"/>
      <c r="O54" s="279"/>
      <c r="P54" s="280"/>
      <c r="Q54" s="125"/>
      <c r="R54" s="125"/>
      <c r="S54" s="224"/>
      <c r="T54" s="200"/>
      <c r="U54" s="279"/>
      <c r="V54" s="280"/>
      <c r="W54" s="125"/>
      <c r="X54" s="125"/>
      <c r="Y54" s="224"/>
      <c r="Z54" s="200"/>
      <c r="AA54" s="281"/>
      <c r="AB54" s="282"/>
      <c r="AC54" s="125"/>
      <c r="AD54" s="125"/>
      <c r="AE54" s="175"/>
      <c r="AF54" s="204"/>
    </row>
    <row r="55" spans="2:32">
      <c r="B55" s="274" t="s">
        <v>74</v>
      </c>
      <c r="C55" s="279"/>
      <c r="D55" s="280"/>
      <c r="E55" s="125"/>
      <c r="F55" s="125"/>
      <c r="G55" s="224"/>
      <c r="H55" s="200"/>
      <c r="I55" s="281"/>
      <c r="J55" s="282"/>
      <c r="K55" s="175"/>
      <c r="L55" s="175"/>
      <c r="M55" s="175"/>
      <c r="N55" s="204"/>
      <c r="O55" s="279"/>
      <c r="P55" s="280"/>
      <c r="Q55" s="125"/>
      <c r="R55" s="125"/>
      <c r="S55" s="224"/>
      <c r="T55" s="200"/>
      <c r="U55" s="279"/>
      <c r="V55" s="280"/>
      <c r="W55" s="125"/>
      <c r="X55" s="125"/>
      <c r="Y55" s="224"/>
      <c r="Z55" s="200"/>
      <c r="AA55" s="281"/>
      <c r="AB55" s="282"/>
      <c r="AC55" s="125"/>
      <c r="AD55" s="125"/>
      <c r="AE55" s="175"/>
      <c r="AF55" s="204"/>
    </row>
    <row r="56" spans="2:32">
      <c r="B56" s="274" t="s">
        <v>75</v>
      </c>
      <c r="C56" s="279">
        <v>1</v>
      </c>
      <c r="D56" s="280"/>
      <c r="E56" s="125">
        <v>2</v>
      </c>
      <c r="F56" s="125"/>
      <c r="G56" s="224">
        <v>2</v>
      </c>
      <c r="H56" s="200"/>
      <c r="I56" s="281"/>
      <c r="J56" s="282"/>
      <c r="K56" s="175"/>
      <c r="L56" s="175"/>
      <c r="M56" s="175"/>
      <c r="N56" s="204"/>
      <c r="O56" s="279"/>
      <c r="P56" s="280"/>
      <c r="Q56" s="125"/>
      <c r="R56" s="125"/>
      <c r="S56" s="224"/>
      <c r="T56" s="200"/>
      <c r="U56" s="279"/>
      <c r="V56" s="280"/>
      <c r="W56" s="125"/>
      <c r="X56" s="125"/>
      <c r="Y56" s="224"/>
      <c r="Z56" s="200"/>
      <c r="AA56" s="281"/>
      <c r="AB56" s="282"/>
      <c r="AC56" s="125"/>
      <c r="AD56" s="125"/>
      <c r="AE56" s="175"/>
      <c r="AF56" s="204"/>
    </row>
    <row r="57" spans="2:32">
      <c r="B57" s="274" t="s">
        <v>76</v>
      </c>
      <c r="C57" s="279"/>
      <c r="D57" s="280"/>
      <c r="E57" s="125"/>
      <c r="F57" s="125"/>
      <c r="G57" s="224"/>
      <c r="H57" s="200"/>
      <c r="I57" s="281"/>
      <c r="J57" s="282"/>
      <c r="K57" s="175"/>
      <c r="L57" s="175"/>
      <c r="M57" s="175"/>
      <c r="N57" s="204"/>
      <c r="O57" s="279"/>
      <c r="P57" s="280"/>
      <c r="Q57" s="125"/>
      <c r="R57" s="125"/>
      <c r="S57" s="224"/>
      <c r="T57" s="200"/>
      <c r="U57" s="279"/>
      <c r="V57" s="280"/>
      <c r="W57" s="125"/>
      <c r="X57" s="125"/>
      <c r="Y57" s="224"/>
      <c r="Z57" s="200"/>
      <c r="AA57" s="281"/>
      <c r="AB57" s="282"/>
      <c r="AC57" s="125"/>
      <c r="AD57" s="125"/>
      <c r="AE57" s="175"/>
      <c r="AF57" s="204"/>
    </row>
    <row r="58" spans="2:32">
      <c r="B58" s="274" t="s">
        <v>77</v>
      </c>
      <c r="C58" s="279"/>
      <c r="D58" s="280"/>
      <c r="E58" s="125"/>
      <c r="F58" s="125"/>
      <c r="G58" s="224"/>
      <c r="H58" s="200"/>
      <c r="I58" s="281"/>
      <c r="J58" s="282"/>
      <c r="K58" s="175"/>
      <c r="L58" s="175"/>
      <c r="M58" s="175"/>
      <c r="N58" s="204"/>
      <c r="O58" s="279"/>
      <c r="P58" s="280"/>
      <c r="Q58" s="125"/>
      <c r="R58" s="125"/>
      <c r="S58" s="224"/>
      <c r="T58" s="200"/>
      <c r="U58" s="279"/>
      <c r="V58" s="280"/>
      <c r="W58" s="125"/>
      <c r="X58" s="125"/>
      <c r="Y58" s="224"/>
      <c r="Z58" s="200"/>
      <c r="AA58" s="281"/>
      <c r="AB58" s="282"/>
      <c r="AC58" s="125"/>
      <c r="AD58" s="125"/>
      <c r="AE58" s="175"/>
      <c r="AF58" s="204"/>
    </row>
    <row r="59" spans="2:32">
      <c r="B59" s="274" t="s">
        <v>78</v>
      </c>
      <c r="C59" s="279">
        <v>1</v>
      </c>
      <c r="D59" s="280"/>
      <c r="E59" s="125">
        <v>4</v>
      </c>
      <c r="F59" s="125"/>
      <c r="G59" s="224">
        <v>4</v>
      </c>
      <c r="H59" s="200"/>
      <c r="I59" s="281"/>
      <c r="J59" s="282"/>
      <c r="K59" s="175"/>
      <c r="L59" s="175"/>
      <c r="M59" s="175"/>
      <c r="N59" s="204"/>
      <c r="O59" s="279"/>
      <c r="P59" s="280"/>
      <c r="Q59" s="125"/>
      <c r="R59" s="125"/>
      <c r="S59" s="224"/>
      <c r="T59" s="200"/>
      <c r="U59" s="279"/>
      <c r="V59" s="280"/>
      <c r="W59" s="125"/>
      <c r="X59" s="125"/>
      <c r="Y59" s="224"/>
      <c r="Z59" s="200"/>
      <c r="AA59" s="281"/>
      <c r="AB59" s="282"/>
      <c r="AC59" s="125"/>
      <c r="AD59" s="125"/>
      <c r="AE59" s="175"/>
      <c r="AF59" s="204"/>
    </row>
    <row r="60" spans="2:32">
      <c r="B60" s="274" t="s">
        <v>79</v>
      </c>
      <c r="C60" s="279">
        <v>2</v>
      </c>
      <c r="D60" s="280"/>
      <c r="E60" s="125">
        <v>7</v>
      </c>
      <c r="F60" s="125">
        <v>1</v>
      </c>
      <c r="G60" s="224">
        <v>5</v>
      </c>
      <c r="H60" s="200"/>
      <c r="I60" s="281"/>
      <c r="J60" s="282"/>
      <c r="K60" s="175"/>
      <c r="L60" s="175"/>
      <c r="M60" s="175"/>
      <c r="N60" s="204"/>
      <c r="O60" s="279"/>
      <c r="P60" s="280"/>
      <c r="Q60" s="125">
        <v>1</v>
      </c>
      <c r="R60" s="125"/>
      <c r="S60" s="224">
        <v>1</v>
      </c>
      <c r="T60" s="200"/>
      <c r="U60" s="279"/>
      <c r="V60" s="280"/>
      <c r="W60" s="125"/>
      <c r="X60" s="125"/>
      <c r="Y60" s="224">
        <v>1</v>
      </c>
      <c r="Z60" s="200"/>
      <c r="AA60" s="281"/>
      <c r="AB60" s="282"/>
      <c r="AC60" s="125"/>
      <c r="AD60" s="125"/>
      <c r="AE60" s="175"/>
      <c r="AF60" s="204"/>
    </row>
    <row r="61" spans="2:32">
      <c r="B61" s="274" t="s">
        <v>80</v>
      </c>
      <c r="C61" s="279">
        <v>1</v>
      </c>
      <c r="D61" s="280"/>
      <c r="E61" s="125">
        <v>4</v>
      </c>
      <c r="F61" s="125"/>
      <c r="G61" s="224">
        <v>5</v>
      </c>
      <c r="H61" s="200"/>
      <c r="I61" s="281"/>
      <c r="J61" s="282"/>
      <c r="K61" s="175"/>
      <c r="L61" s="175"/>
      <c r="M61" s="175"/>
      <c r="N61" s="204"/>
      <c r="O61" s="279"/>
      <c r="P61" s="280"/>
      <c r="Q61" s="125"/>
      <c r="R61" s="125"/>
      <c r="S61" s="224"/>
      <c r="T61" s="200"/>
      <c r="U61" s="279"/>
      <c r="V61" s="280"/>
      <c r="W61" s="125"/>
      <c r="X61" s="125"/>
      <c r="Y61" s="224"/>
      <c r="Z61" s="200"/>
      <c r="AA61" s="281"/>
      <c r="AB61" s="282"/>
      <c r="AC61" s="125"/>
      <c r="AD61" s="125"/>
      <c r="AE61" s="175"/>
      <c r="AF61" s="204"/>
    </row>
    <row r="62" spans="2:32">
      <c r="B62" s="274" t="s">
        <v>35</v>
      </c>
      <c r="C62" s="279"/>
      <c r="D62" s="280"/>
      <c r="E62" s="125"/>
      <c r="F62" s="125"/>
      <c r="G62" s="224"/>
      <c r="H62" s="200"/>
      <c r="I62" s="281"/>
      <c r="J62" s="282"/>
      <c r="K62" s="175"/>
      <c r="L62" s="175"/>
      <c r="M62" s="175"/>
      <c r="N62" s="204"/>
      <c r="O62" s="279"/>
      <c r="P62" s="280"/>
      <c r="Q62" s="125"/>
      <c r="R62" s="125"/>
      <c r="S62" s="224"/>
      <c r="T62" s="200"/>
      <c r="U62" s="279">
        <v>3</v>
      </c>
      <c r="V62" s="280"/>
      <c r="W62" s="125"/>
      <c r="X62" s="125"/>
      <c r="Y62" s="224">
        <v>3</v>
      </c>
      <c r="Z62" s="200"/>
      <c r="AA62" s="281"/>
      <c r="AB62" s="282"/>
      <c r="AC62" s="125"/>
      <c r="AD62" s="125"/>
      <c r="AE62" s="175"/>
      <c r="AF62" s="204"/>
    </row>
    <row r="63" spans="2:32">
      <c r="B63" s="274" t="s">
        <v>81</v>
      </c>
      <c r="C63" s="279">
        <v>2</v>
      </c>
      <c r="D63" s="280">
        <v>2</v>
      </c>
      <c r="E63" s="125"/>
      <c r="F63" s="125"/>
      <c r="G63" s="224">
        <v>1</v>
      </c>
      <c r="H63" s="200"/>
      <c r="I63" s="281"/>
      <c r="J63" s="282"/>
      <c r="K63" s="175"/>
      <c r="L63" s="175"/>
      <c r="M63" s="175"/>
      <c r="N63" s="204"/>
      <c r="O63" s="279"/>
      <c r="P63" s="280"/>
      <c r="Q63" s="125"/>
      <c r="R63" s="125">
        <v>2</v>
      </c>
      <c r="S63" s="224"/>
      <c r="T63" s="200"/>
      <c r="U63" s="279"/>
      <c r="V63" s="280"/>
      <c r="W63" s="125"/>
      <c r="X63" s="125"/>
      <c r="Y63" s="224"/>
      <c r="Z63" s="200"/>
      <c r="AA63" s="281"/>
      <c r="AB63" s="282"/>
      <c r="AC63" s="125"/>
      <c r="AD63" s="125"/>
      <c r="AE63" s="175"/>
      <c r="AF63" s="204"/>
    </row>
    <row r="64" spans="2:32">
      <c r="B64" s="274" t="s">
        <v>82</v>
      </c>
      <c r="C64" s="279">
        <v>3</v>
      </c>
      <c r="D64" s="280">
        <v>1</v>
      </c>
      <c r="E64" s="125">
        <v>4</v>
      </c>
      <c r="F64" s="125">
        <v>1</v>
      </c>
      <c r="G64" s="224"/>
      <c r="H64" s="200"/>
      <c r="I64" s="281"/>
      <c r="J64" s="282"/>
      <c r="K64" s="175"/>
      <c r="L64" s="175"/>
      <c r="M64" s="175"/>
      <c r="N64" s="204"/>
      <c r="O64" s="279"/>
      <c r="P64" s="280"/>
      <c r="Q64" s="125"/>
      <c r="R64" s="125"/>
      <c r="S64" s="224"/>
      <c r="T64" s="200"/>
      <c r="U64" s="279"/>
      <c r="V64" s="280"/>
      <c r="W64" s="125"/>
      <c r="X64" s="125"/>
      <c r="Y64" s="224"/>
      <c r="Z64" s="200"/>
      <c r="AA64" s="281"/>
      <c r="AB64" s="282"/>
      <c r="AC64" s="125"/>
      <c r="AD64" s="125"/>
      <c r="AE64" s="175"/>
      <c r="AF64" s="204"/>
    </row>
    <row r="65" spans="2:32">
      <c r="B65" s="274" t="s">
        <v>83</v>
      </c>
      <c r="C65" s="279"/>
      <c r="D65" s="280"/>
      <c r="E65" s="125"/>
      <c r="F65" s="125"/>
      <c r="G65" s="224"/>
      <c r="H65" s="200"/>
      <c r="I65" s="281"/>
      <c r="J65" s="282"/>
      <c r="K65" s="175"/>
      <c r="L65" s="175"/>
      <c r="M65" s="175"/>
      <c r="N65" s="204"/>
      <c r="O65" s="279">
        <v>3</v>
      </c>
      <c r="P65" s="280"/>
      <c r="Q65" s="125">
        <v>5</v>
      </c>
      <c r="R65" s="125"/>
      <c r="S65" s="224">
        <v>1</v>
      </c>
      <c r="T65" s="200"/>
      <c r="U65" s="279"/>
      <c r="V65" s="280"/>
      <c r="W65" s="125"/>
      <c r="X65" s="125"/>
      <c r="Y65" s="224"/>
      <c r="Z65" s="200"/>
      <c r="AA65" s="281"/>
      <c r="AB65" s="282"/>
      <c r="AC65" s="125">
        <v>1</v>
      </c>
      <c r="AD65" s="125"/>
      <c r="AE65" s="175"/>
      <c r="AF65" s="204"/>
    </row>
    <row r="66" spans="2:32">
      <c r="B66" s="274" t="s">
        <v>84</v>
      </c>
      <c r="C66" s="279">
        <v>3</v>
      </c>
      <c r="D66" s="280"/>
      <c r="E66" s="125">
        <v>3</v>
      </c>
      <c r="F66" s="125"/>
      <c r="G66" s="224">
        <v>5</v>
      </c>
      <c r="H66" s="200"/>
      <c r="I66" s="281"/>
      <c r="J66" s="282"/>
      <c r="K66" s="175"/>
      <c r="L66" s="175"/>
      <c r="M66" s="175"/>
      <c r="N66" s="204"/>
      <c r="O66" s="279"/>
      <c r="P66" s="280"/>
      <c r="Q66" s="125"/>
      <c r="R66" s="125"/>
      <c r="S66" s="224"/>
      <c r="T66" s="200"/>
      <c r="U66" s="279"/>
      <c r="V66" s="280"/>
      <c r="W66" s="125"/>
      <c r="X66" s="125"/>
      <c r="Y66" s="224"/>
      <c r="Z66" s="200"/>
      <c r="AA66" s="281"/>
      <c r="AB66" s="282"/>
      <c r="AC66" s="125"/>
      <c r="AD66" s="125"/>
      <c r="AE66" s="175"/>
      <c r="AF66" s="204"/>
    </row>
    <row r="67" spans="2:32">
      <c r="B67" s="274" t="s">
        <v>85</v>
      </c>
      <c r="C67" s="279">
        <v>1</v>
      </c>
      <c r="D67" s="280">
        <v>1</v>
      </c>
      <c r="E67" s="125">
        <v>7</v>
      </c>
      <c r="F67" s="125"/>
      <c r="G67" s="224">
        <v>4</v>
      </c>
      <c r="H67" s="200"/>
      <c r="I67" s="281"/>
      <c r="J67" s="282"/>
      <c r="K67" s="175"/>
      <c r="L67" s="175"/>
      <c r="M67" s="175"/>
      <c r="N67" s="204"/>
      <c r="O67" s="279"/>
      <c r="P67" s="280"/>
      <c r="Q67" s="125"/>
      <c r="R67" s="125"/>
      <c r="S67" s="224"/>
      <c r="T67" s="200"/>
      <c r="U67" s="279"/>
      <c r="V67" s="280"/>
      <c r="W67" s="125"/>
      <c r="X67" s="125"/>
      <c r="Y67" s="224"/>
      <c r="Z67" s="200"/>
      <c r="AA67" s="281"/>
      <c r="AB67" s="282"/>
      <c r="AC67" s="125"/>
      <c r="AD67" s="125"/>
      <c r="AE67" s="175"/>
      <c r="AF67" s="204"/>
    </row>
    <row r="68" spans="2:32">
      <c r="B68" s="274" t="s">
        <v>86</v>
      </c>
      <c r="C68" s="279"/>
      <c r="D68" s="280"/>
      <c r="E68" s="125"/>
      <c r="F68" s="125"/>
      <c r="G68" s="224"/>
      <c r="H68" s="200"/>
      <c r="I68" s="281"/>
      <c r="J68" s="282"/>
      <c r="K68" s="175"/>
      <c r="L68" s="175"/>
      <c r="M68" s="175"/>
      <c r="N68" s="204"/>
      <c r="O68" s="279"/>
      <c r="P68" s="280"/>
      <c r="Q68" s="125"/>
      <c r="R68" s="125"/>
      <c r="S68" s="224"/>
      <c r="T68" s="200"/>
      <c r="U68" s="279"/>
      <c r="V68" s="280"/>
      <c r="W68" s="125"/>
      <c r="X68" s="125"/>
      <c r="Y68" s="224"/>
      <c r="Z68" s="200"/>
      <c r="AA68" s="281"/>
      <c r="AB68" s="282"/>
      <c r="AC68" s="125"/>
      <c r="AD68" s="125"/>
      <c r="AE68" s="175"/>
      <c r="AF68" s="204"/>
    </row>
    <row r="69" spans="2:32">
      <c r="B69" s="274" t="s">
        <v>87</v>
      </c>
      <c r="C69" s="279">
        <v>3</v>
      </c>
      <c r="D69" s="280">
        <v>1</v>
      </c>
      <c r="E69" s="125">
        <v>17</v>
      </c>
      <c r="F69" s="125">
        <v>2</v>
      </c>
      <c r="G69" s="224">
        <v>13</v>
      </c>
      <c r="H69" s="200"/>
      <c r="I69" s="281"/>
      <c r="J69" s="282"/>
      <c r="K69" s="175"/>
      <c r="L69" s="175"/>
      <c r="M69" s="175"/>
      <c r="N69" s="204"/>
      <c r="O69" s="279"/>
      <c r="P69" s="280"/>
      <c r="Q69" s="125">
        <v>1</v>
      </c>
      <c r="R69" s="125"/>
      <c r="S69" s="224">
        <v>1</v>
      </c>
      <c r="T69" s="200"/>
      <c r="U69" s="279"/>
      <c r="V69" s="280"/>
      <c r="W69" s="125"/>
      <c r="X69" s="125"/>
      <c r="Y69" s="224"/>
      <c r="Z69" s="200"/>
      <c r="AA69" s="281"/>
      <c r="AB69" s="282"/>
      <c r="AC69" s="125"/>
      <c r="AD69" s="125"/>
      <c r="AE69" s="175"/>
      <c r="AF69" s="204"/>
    </row>
    <row r="70" spans="2:32">
      <c r="B70" s="274" t="s">
        <v>88</v>
      </c>
      <c r="C70" s="279">
        <v>3</v>
      </c>
      <c r="D70" s="280"/>
      <c r="E70" s="125">
        <v>9</v>
      </c>
      <c r="F70" s="125"/>
      <c r="G70" s="224">
        <v>7</v>
      </c>
      <c r="H70" s="200"/>
      <c r="I70" s="281"/>
      <c r="J70" s="282"/>
      <c r="K70" s="175"/>
      <c r="L70" s="175"/>
      <c r="M70" s="175"/>
      <c r="N70" s="204"/>
      <c r="O70" s="279"/>
      <c r="P70" s="280"/>
      <c r="Q70" s="125"/>
      <c r="R70" s="125"/>
      <c r="S70" s="224"/>
      <c r="T70" s="200"/>
      <c r="U70" s="279"/>
      <c r="V70" s="280"/>
      <c r="W70" s="125"/>
      <c r="X70" s="125"/>
      <c r="Y70" s="224"/>
      <c r="Z70" s="200"/>
      <c r="AA70" s="281"/>
      <c r="AB70" s="282"/>
      <c r="AC70" s="125"/>
      <c r="AD70" s="125"/>
      <c r="AE70" s="175"/>
      <c r="AF70" s="204"/>
    </row>
    <row r="71" spans="2:32">
      <c r="B71" s="274" t="s">
        <v>34</v>
      </c>
      <c r="C71" s="279">
        <v>14</v>
      </c>
      <c r="D71" s="280">
        <v>1</v>
      </c>
      <c r="E71" s="224">
        <v>13</v>
      </c>
      <c r="F71" s="224">
        <v>2</v>
      </c>
      <c r="G71" s="224">
        <v>36</v>
      </c>
      <c r="H71" s="200"/>
      <c r="I71" s="281"/>
      <c r="J71" s="282"/>
      <c r="K71" s="175"/>
      <c r="L71" s="175"/>
      <c r="M71" s="175"/>
      <c r="N71" s="204"/>
      <c r="O71" s="279">
        <v>7</v>
      </c>
      <c r="P71" s="280"/>
      <c r="Q71" s="125">
        <v>4</v>
      </c>
      <c r="R71" s="125">
        <v>3</v>
      </c>
      <c r="S71" s="224">
        <v>12</v>
      </c>
      <c r="T71" s="200">
        <v>4</v>
      </c>
      <c r="U71" s="279"/>
      <c r="V71" s="280"/>
      <c r="W71" s="125">
        <v>1</v>
      </c>
      <c r="X71" s="125"/>
      <c r="Y71" s="224"/>
      <c r="Z71" s="200"/>
      <c r="AA71" s="281"/>
      <c r="AB71" s="282"/>
      <c r="AC71" s="125"/>
      <c r="AD71" s="125"/>
      <c r="AE71" s="175"/>
      <c r="AF71" s="204"/>
    </row>
    <row r="72" spans="2:32" ht="13.5" thickBot="1">
      <c r="B72" s="283" t="s">
        <v>89</v>
      </c>
      <c r="C72" s="284">
        <v>2</v>
      </c>
      <c r="D72" s="285"/>
      <c r="E72" s="126">
        <v>9</v>
      </c>
      <c r="F72" s="126"/>
      <c r="G72" s="63">
        <v>7</v>
      </c>
      <c r="H72" s="53"/>
      <c r="I72" s="286"/>
      <c r="J72" s="287"/>
      <c r="K72" s="176"/>
      <c r="L72" s="176"/>
      <c r="M72" s="176"/>
      <c r="N72" s="205"/>
      <c r="O72" s="284"/>
      <c r="P72" s="285"/>
      <c r="Q72" s="126"/>
      <c r="R72" s="126"/>
      <c r="S72" s="63"/>
      <c r="T72" s="53"/>
      <c r="U72" s="284"/>
      <c r="V72" s="285"/>
      <c r="W72" s="126"/>
      <c r="X72" s="126"/>
      <c r="Y72" s="63"/>
      <c r="Z72" s="53"/>
      <c r="AA72" s="286"/>
      <c r="AB72" s="287"/>
      <c r="AC72" s="126"/>
      <c r="AD72" s="126"/>
      <c r="AE72" s="176"/>
      <c r="AF72" s="205"/>
    </row>
  </sheetData>
  <sheetProtection algorithmName="SHA-512" hashValue="ugVhJ5wNByR3LTjhyNknpOJkVBkvh2+Vhit4FzqRGxHXN471mElCSvT05KHF+ehXdQDxQ+DBYVYBUqb0F1HFyA==" saltValue="T+DKQwNsT2fbcz9gt5XR8Q==" spinCount="100000" sheet="1" objects="1" scenarios="1"/>
  <sortState xmlns:xlrd2="http://schemas.microsoft.com/office/spreadsheetml/2017/richdata2" ref="B33:B60">
    <sortCondition ref="B32"/>
  </sortState>
  <mergeCells count="113">
    <mergeCell ref="I13:J13"/>
    <mergeCell ref="O14:P14"/>
    <mergeCell ref="M12:N12"/>
    <mergeCell ref="Q14:R14"/>
    <mergeCell ref="K11:N11"/>
    <mergeCell ref="M13:N13"/>
    <mergeCell ref="Q13:R13"/>
    <mergeCell ref="O13:P13"/>
    <mergeCell ref="G29:H29"/>
    <mergeCell ref="C28:H28"/>
    <mergeCell ref="I28:N28"/>
    <mergeCell ref="M29:N29"/>
    <mergeCell ref="O28:T28"/>
    <mergeCell ref="S29:T29"/>
    <mergeCell ref="C29:D29"/>
    <mergeCell ref="O29:P29"/>
    <mergeCell ref="E29:F29"/>
    <mergeCell ref="K29:L29"/>
    <mergeCell ref="I29:J29"/>
    <mergeCell ref="B20:D20"/>
    <mergeCell ref="O18:P18"/>
    <mergeCell ref="I21:J21"/>
    <mergeCell ref="K17:L17"/>
    <mergeCell ref="M18:N18"/>
    <mergeCell ref="AA28:AF28"/>
    <mergeCell ref="AA29:AB29"/>
    <mergeCell ref="AC29:AD29"/>
    <mergeCell ref="AE29:AF29"/>
    <mergeCell ref="Y29:Z29"/>
    <mergeCell ref="U28:Z28"/>
    <mergeCell ref="U29:V29"/>
    <mergeCell ref="W29:X29"/>
    <mergeCell ref="I22:J22"/>
    <mergeCell ref="I23:J23"/>
    <mergeCell ref="C27:AF27"/>
    <mergeCell ref="B23:D23"/>
    <mergeCell ref="G23:H23"/>
    <mergeCell ref="B22:D22"/>
    <mergeCell ref="E23:F23"/>
    <mergeCell ref="E22:F22"/>
    <mergeCell ref="E17:F17"/>
    <mergeCell ref="B21:D21"/>
    <mergeCell ref="C17:D17"/>
    <mergeCell ref="C18:D18"/>
    <mergeCell ref="G20:H20"/>
    <mergeCell ref="G21:H21"/>
    <mergeCell ref="E20:F20"/>
    <mergeCell ref="E21:F21"/>
    <mergeCell ref="I20:J20"/>
    <mergeCell ref="E18:F18"/>
    <mergeCell ref="E13:F13"/>
    <mergeCell ref="C15:D15"/>
    <mergeCell ref="E16:F16"/>
    <mergeCell ref="A8:D8"/>
    <mergeCell ref="C12:D12"/>
    <mergeCell ref="E12:F12"/>
    <mergeCell ref="C11:F11"/>
    <mergeCell ref="E14:F14"/>
    <mergeCell ref="E15:F15"/>
    <mergeCell ref="C13:D13"/>
    <mergeCell ref="C16:D16"/>
    <mergeCell ref="C14:D14"/>
    <mergeCell ref="G16:H16"/>
    <mergeCell ref="K16:L16"/>
    <mergeCell ref="Q18:R18"/>
    <mergeCell ref="Q29:R29"/>
    <mergeCell ref="O17:P17"/>
    <mergeCell ref="G17:H17"/>
    <mergeCell ref="I17:J17"/>
    <mergeCell ref="I16:J16"/>
    <mergeCell ref="M16:N16"/>
    <mergeCell ref="O16:P16"/>
    <mergeCell ref="Q16:R16"/>
    <mergeCell ref="G22:H22"/>
    <mergeCell ref="Q17:R17"/>
    <mergeCell ref="G18:H18"/>
    <mergeCell ref="I18:J18"/>
    <mergeCell ref="K18:L18"/>
    <mergeCell ref="M17:N17"/>
    <mergeCell ref="S11:V11"/>
    <mergeCell ref="S12:T12"/>
    <mergeCell ref="U12:V12"/>
    <mergeCell ref="S13:T13"/>
    <mergeCell ref="U13:V13"/>
    <mergeCell ref="G14:H14"/>
    <mergeCell ref="K14:L14"/>
    <mergeCell ref="Q15:R15"/>
    <mergeCell ref="M15:N15"/>
    <mergeCell ref="K13:L13"/>
    <mergeCell ref="I14:J14"/>
    <mergeCell ref="G15:H15"/>
    <mergeCell ref="K15:L15"/>
    <mergeCell ref="I15:J15"/>
    <mergeCell ref="O15:P15"/>
    <mergeCell ref="G12:H12"/>
    <mergeCell ref="I12:J12"/>
    <mergeCell ref="K12:L12"/>
    <mergeCell ref="G11:J11"/>
    <mergeCell ref="G13:H13"/>
    <mergeCell ref="O11:R11"/>
    <mergeCell ref="O12:P12"/>
    <mergeCell ref="M14:N14"/>
    <mergeCell ref="Q12:R12"/>
    <mergeCell ref="S17:T17"/>
    <mergeCell ref="U17:V17"/>
    <mergeCell ref="S18:T18"/>
    <mergeCell ref="U18:V18"/>
    <mergeCell ref="S14:T14"/>
    <mergeCell ref="U14:V14"/>
    <mergeCell ref="S15:T15"/>
    <mergeCell ref="U15:V15"/>
    <mergeCell ref="S16:T16"/>
    <mergeCell ref="U16:V16"/>
  </mergeCells>
  <phoneticPr fontId="0" type="noConversion"/>
  <printOptions horizontalCentered="1"/>
  <pageMargins left="0.35433070866141736" right="0.31496062992125984" top="0.27559055118110237" bottom="0.27559055118110237" header="0" footer="0"/>
  <pageSetup paperSize="5" scale="5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7:AM106"/>
  <sheetViews>
    <sheetView showGridLines="0" zoomScale="70" zoomScaleNormal="70" zoomScaleSheetLayoutView="80" workbookViewId="0">
      <selection activeCell="F26" sqref="F26"/>
    </sheetView>
  </sheetViews>
  <sheetFormatPr defaultColWidth="11.42578125" defaultRowHeight="12.75"/>
  <cols>
    <col min="1" max="2" width="2.42578125" style="8" customWidth="1"/>
    <col min="3" max="3" width="30" style="8" customWidth="1"/>
    <col min="4" max="4" width="9.28515625" style="8" customWidth="1"/>
    <col min="5" max="5" width="12" style="8" customWidth="1"/>
    <col min="6" max="6" width="9.5703125" style="8" customWidth="1"/>
    <col min="7" max="7" width="11.28515625" style="8" bestFit="1" customWidth="1"/>
    <col min="8" max="8" width="10.85546875" style="8" customWidth="1"/>
    <col min="9" max="9" width="9.85546875" style="8" customWidth="1"/>
    <col min="10" max="10" width="11.28515625" style="8" bestFit="1" customWidth="1"/>
    <col min="11" max="11" width="11.140625" style="8" customWidth="1"/>
    <col min="12" max="12" width="10.85546875" style="8" customWidth="1"/>
    <col min="13" max="13" width="9.28515625" style="8" bestFit="1" customWidth="1"/>
    <col min="14" max="14" width="10.140625" style="8" customWidth="1"/>
    <col min="15" max="15" width="9.28515625" style="8" customWidth="1"/>
    <col min="16" max="16" width="8.140625" style="8" customWidth="1"/>
    <col min="17" max="17" width="10.42578125" style="8" bestFit="1" customWidth="1"/>
    <col min="18" max="18" width="11" style="8" customWidth="1"/>
    <col min="19" max="19" width="8.5703125" style="8" customWidth="1"/>
    <col min="20" max="20" width="7.42578125" style="8" bestFit="1" customWidth="1"/>
    <col min="21" max="21" width="9.85546875" style="8" customWidth="1"/>
    <col min="22" max="22" width="10.5703125" style="8" customWidth="1"/>
    <col min="23" max="23" width="9.42578125" style="8" bestFit="1" customWidth="1"/>
    <col min="24" max="24" width="9.28515625" style="8" customWidth="1"/>
    <col min="25" max="25" width="10.42578125" style="8" customWidth="1"/>
    <col min="26" max="26" width="8.140625" style="8" customWidth="1"/>
    <col min="27" max="27" width="8.85546875" style="8" customWidth="1"/>
    <col min="28" max="28" width="10.42578125" style="8" customWidth="1"/>
    <col min="29" max="29" width="7.85546875" style="8" bestFit="1" customWidth="1"/>
    <col min="30" max="30" width="9.85546875" style="8" bestFit="1" customWidth="1"/>
    <col min="31" max="31" width="11.28515625" style="8" bestFit="1" customWidth="1"/>
    <col min="32" max="32" width="10.140625" style="8" bestFit="1" customWidth="1"/>
    <col min="33" max="33" width="8.140625" style="8" customWidth="1"/>
    <col min="34" max="34" width="7.7109375" style="8" bestFit="1" customWidth="1"/>
    <col min="35" max="35" width="6.5703125" style="8" bestFit="1" customWidth="1"/>
    <col min="36" max="36" width="9.85546875" style="8" bestFit="1" customWidth="1"/>
    <col min="37" max="37" width="5.140625" style="8" customWidth="1"/>
    <col min="38" max="38" width="9.7109375" style="8" bestFit="1" customWidth="1"/>
    <col min="39" max="39" width="6.85546875" style="8" bestFit="1" customWidth="1"/>
    <col min="40" max="40" width="9.85546875" style="8" bestFit="1" customWidth="1"/>
    <col min="41" max="16384" width="11.42578125" style="8"/>
  </cols>
  <sheetData>
    <row r="7" spans="1:29">
      <c r="E7" s="15"/>
      <c r="F7" s="15"/>
      <c r="Z7" s="15"/>
      <c r="AA7" s="15"/>
    </row>
    <row r="8" spans="1:29" ht="21" customHeight="1">
      <c r="A8" s="7" t="s">
        <v>0</v>
      </c>
      <c r="B8" s="7"/>
      <c r="C8" s="7"/>
      <c r="D8" s="16"/>
      <c r="E8" s="41"/>
      <c r="F8" s="15"/>
      <c r="Z8" s="15"/>
      <c r="AA8" s="15"/>
    </row>
    <row r="9" spans="1:29" ht="16.5" customHeight="1">
      <c r="A9" s="5" t="s">
        <v>90</v>
      </c>
      <c r="B9" s="5"/>
      <c r="E9" s="15"/>
      <c r="F9" s="15"/>
      <c r="Z9" s="15"/>
      <c r="AA9" s="15"/>
    </row>
    <row r="10" spans="1:29" ht="9" customHeight="1" thickBot="1">
      <c r="A10" s="5"/>
      <c r="B10" s="5"/>
      <c r="E10" s="15"/>
      <c r="F10" s="15"/>
      <c r="Z10" s="15"/>
      <c r="AA10" s="15"/>
    </row>
    <row r="11" spans="1:29" ht="16.5" customHeight="1" thickBot="1">
      <c r="A11" s="5"/>
      <c r="B11" s="5"/>
      <c r="C11" s="577" t="s">
        <v>91</v>
      </c>
      <c r="D11" s="462" t="s">
        <v>92</v>
      </c>
      <c r="E11" s="327"/>
      <c r="F11" s="373" t="s">
        <v>40</v>
      </c>
      <c r="G11" s="374"/>
      <c r="H11" s="374"/>
      <c r="I11" s="375"/>
      <c r="J11" s="374" t="s">
        <v>6</v>
      </c>
      <c r="K11" s="374"/>
      <c r="L11" s="374"/>
      <c r="M11" s="374"/>
      <c r="N11" s="373" t="s">
        <v>5</v>
      </c>
      <c r="O11" s="374"/>
      <c r="P11" s="374"/>
      <c r="Q11" s="375"/>
      <c r="R11" s="373" t="s">
        <v>7</v>
      </c>
      <c r="S11" s="374"/>
      <c r="T11" s="374"/>
      <c r="U11" s="375"/>
      <c r="V11" s="382" t="s">
        <v>93</v>
      </c>
      <c r="W11" s="374"/>
      <c r="X11" s="374"/>
      <c r="Y11" s="375"/>
      <c r="AB11" s="15"/>
      <c r="AC11" s="15"/>
    </row>
    <row r="12" spans="1:29" ht="16.5" customHeight="1" thickBot="1">
      <c r="A12" s="5"/>
      <c r="B12" s="5"/>
      <c r="C12" s="461"/>
      <c r="D12" s="463"/>
      <c r="E12" s="464"/>
      <c r="F12" s="467" t="s">
        <v>94</v>
      </c>
      <c r="G12" s="372"/>
      <c r="H12" s="381" t="s">
        <v>95</v>
      </c>
      <c r="I12" s="466"/>
      <c r="J12" s="460" t="s">
        <v>94</v>
      </c>
      <c r="K12" s="372"/>
      <c r="L12" s="381" t="s">
        <v>95</v>
      </c>
      <c r="M12" s="460"/>
      <c r="N12" s="467" t="s">
        <v>94</v>
      </c>
      <c r="O12" s="372"/>
      <c r="P12" s="381" t="s">
        <v>95</v>
      </c>
      <c r="Q12" s="466"/>
      <c r="R12" s="467" t="s">
        <v>94</v>
      </c>
      <c r="S12" s="372"/>
      <c r="T12" s="381" t="s">
        <v>95</v>
      </c>
      <c r="U12" s="466"/>
      <c r="V12" s="381" t="s">
        <v>94</v>
      </c>
      <c r="W12" s="372"/>
      <c r="X12" s="381" t="s">
        <v>95</v>
      </c>
      <c r="Y12" s="466"/>
      <c r="AB12" s="15"/>
      <c r="AC12" s="15"/>
    </row>
    <row r="13" spans="1:29" ht="25.15" customHeight="1">
      <c r="A13" s="5"/>
      <c r="B13" s="5"/>
      <c r="C13" s="468" t="s">
        <v>96</v>
      </c>
      <c r="D13" s="361" t="s">
        <v>97</v>
      </c>
      <c r="E13" s="361"/>
      <c r="F13" s="361">
        <v>201</v>
      </c>
      <c r="G13" s="361"/>
      <c r="H13" s="361">
        <v>8318</v>
      </c>
      <c r="I13" s="361"/>
      <c r="J13" s="361">
        <v>19</v>
      </c>
      <c r="K13" s="361"/>
      <c r="L13" s="361">
        <v>2740</v>
      </c>
      <c r="M13" s="361"/>
      <c r="N13" s="361">
        <v>25</v>
      </c>
      <c r="O13" s="361"/>
      <c r="P13" s="361">
        <v>1072</v>
      </c>
      <c r="Q13" s="361"/>
      <c r="R13" s="361">
        <v>52</v>
      </c>
      <c r="S13" s="361"/>
      <c r="T13" s="361">
        <v>4605</v>
      </c>
      <c r="U13" s="361"/>
      <c r="V13" s="361">
        <v>4</v>
      </c>
      <c r="W13" s="361"/>
      <c r="X13" s="361">
        <v>911</v>
      </c>
      <c r="Y13" s="458"/>
      <c r="AB13" s="15"/>
      <c r="AC13" s="15"/>
    </row>
    <row r="14" spans="1:29" ht="25.15" customHeight="1">
      <c r="A14" s="5"/>
      <c r="B14" s="5"/>
      <c r="C14" s="454"/>
      <c r="D14" s="405" t="s">
        <v>98</v>
      </c>
      <c r="E14" s="405"/>
      <c r="F14" s="405"/>
      <c r="G14" s="405"/>
      <c r="H14" s="405">
        <v>56466</v>
      </c>
      <c r="I14" s="405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  <c r="U14" s="465"/>
      <c r="V14" s="465"/>
      <c r="W14" s="465"/>
      <c r="X14" s="465"/>
      <c r="Y14" s="469"/>
      <c r="AB14" s="15"/>
      <c r="AC14" s="15"/>
    </row>
    <row r="15" spans="1:29" ht="25.15" customHeight="1">
      <c r="A15" s="5"/>
      <c r="B15" s="5"/>
      <c r="C15" s="454" t="s">
        <v>10</v>
      </c>
      <c r="D15" s="405" t="s">
        <v>97</v>
      </c>
      <c r="E15" s="405"/>
      <c r="F15" s="405">
        <v>181</v>
      </c>
      <c r="G15" s="405"/>
      <c r="H15" s="405">
        <v>7452</v>
      </c>
      <c r="I15" s="405"/>
      <c r="J15" s="405">
        <v>13</v>
      </c>
      <c r="K15" s="405"/>
      <c r="L15" s="405">
        <v>6655</v>
      </c>
      <c r="M15" s="405"/>
      <c r="N15" s="405">
        <v>33</v>
      </c>
      <c r="O15" s="405"/>
      <c r="P15" s="405">
        <v>2124</v>
      </c>
      <c r="Q15" s="405"/>
      <c r="R15" s="405">
        <v>12</v>
      </c>
      <c r="S15" s="405"/>
      <c r="T15" s="405">
        <v>4332</v>
      </c>
      <c r="U15" s="405"/>
      <c r="V15" s="405">
        <v>11</v>
      </c>
      <c r="W15" s="405"/>
      <c r="X15" s="405">
        <v>1895</v>
      </c>
      <c r="Y15" s="459"/>
      <c r="AB15" s="15"/>
      <c r="AC15" s="15"/>
    </row>
    <row r="16" spans="1:29" ht="25.15" customHeight="1" thickBot="1">
      <c r="A16" s="5"/>
      <c r="B16" s="5"/>
      <c r="C16" s="455"/>
      <c r="D16" s="318" t="s">
        <v>98</v>
      </c>
      <c r="E16" s="318"/>
      <c r="F16" s="318"/>
      <c r="G16" s="318"/>
      <c r="H16" s="318">
        <v>1003</v>
      </c>
      <c r="I16" s="318"/>
      <c r="J16" s="318"/>
      <c r="K16" s="318"/>
      <c r="L16" s="318">
        <v>0</v>
      </c>
      <c r="M16" s="318"/>
      <c r="N16" s="318"/>
      <c r="O16" s="318"/>
      <c r="P16" s="318">
        <v>0</v>
      </c>
      <c r="Q16" s="318"/>
      <c r="R16" s="318"/>
      <c r="S16" s="318"/>
      <c r="T16" s="318">
        <v>0</v>
      </c>
      <c r="U16" s="318"/>
      <c r="V16" s="318"/>
      <c r="W16" s="318"/>
      <c r="X16" s="318">
        <v>0</v>
      </c>
      <c r="Y16" s="360"/>
      <c r="AB16" s="15"/>
      <c r="AC16" s="15"/>
    </row>
    <row r="17" spans="1:33" ht="25.15" customHeight="1">
      <c r="A17" s="5"/>
      <c r="B17" s="5"/>
      <c r="C17" s="477" t="s">
        <v>11</v>
      </c>
      <c r="D17" s="322" t="s">
        <v>97</v>
      </c>
      <c r="E17" s="322"/>
      <c r="F17" s="322">
        <v>178</v>
      </c>
      <c r="G17" s="322"/>
      <c r="H17" s="322">
        <v>4762</v>
      </c>
      <c r="I17" s="322"/>
      <c r="J17" s="322">
        <v>20</v>
      </c>
      <c r="K17" s="322"/>
      <c r="L17" s="322">
        <v>4603</v>
      </c>
      <c r="M17" s="322"/>
      <c r="N17" s="322">
        <v>39</v>
      </c>
      <c r="O17" s="322"/>
      <c r="P17" s="322">
        <v>0</v>
      </c>
      <c r="Q17" s="322"/>
      <c r="R17" s="322">
        <v>13</v>
      </c>
      <c r="S17" s="322"/>
      <c r="T17" s="322">
        <v>3058</v>
      </c>
      <c r="U17" s="322"/>
      <c r="V17" s="322">
        <v>7</v>
      </c>
      <c r="W17" s="322"/>
      <c r="X17" s="322">
        <v>1996</v>
      </c>
      <c r="Y17" s="359"/>
      <c r="AB17" s="15"/>
      <c r="AC17" s="15"/>
    </row>
    <row r="18" spans="1:33" ht="25.15" customHeight="1">
      <c r="A18" s="5"/>
      <c r="B18" s="5"/>
      <c r="C18" s="454"/>
      <c r="D18" s="405" t="s">
        <v>98</v>
      </c>
      <c r="E18" s="405"/>
      <c r="F18" s="405"/>
      <c r="G18" s="405"/>
      <c r="H18" s="405">
        <v>28385</v>
      </c>
      <c r="I18" s="405"/>
      <c r="J18" s="405"/>
      <c r="K18" s="405"/>
      <c r="L18" s="405">
        <v>0</v>
      </c>
      <c r="M18" s="405"/>
      <c r="N18" s="405"/>
      <c r="O18" s="405"/>
      <c r="P18" s="405">
        <v>2871</v>
      </c>
      <c r="Q18" s="405"/>
      <c r="R18" s="405"/>
      <c r="S18" s="405"/>
      <c r="T18" s="405">
        <v>0</v>
      </c>
      <c r="U18" s="405"/>
      <c r="V18" s="405"/>
      <c r="W18" s="405"/>
      <c r="X18" s="405">
        <v>0</v>
      </c>
      <c r="Y18" s="459"/>
      <c r="AB18" s="15"/>
      <c r="AC18" s="15"/>
    </row>
    <row r="19" spans="1:33" ht="25.15" customHeight="1">
      <c r="A19" s="5"/>
      <c r="B19" s="5"/>
      <c r="C19" s="454" t="s">
        <v>12</v>
      </c>
      <c r="D19" s="405" t="s">
        <v>99</v>
      </c>
      <c r="E19" s="405"/>
      <c r="F19" s="405">
        <f>D38</f>
        <v>60</v>
      </c>
      <c r="G19" s="405"/>
      <c r="H19" s="405">
        <f>E38</f>
        <v>5283</v>
      </c>
      <c r="I19" s="405"/>
      <c r="J19" s="405">
        <f>J38</f>
        <v>23</v>
      </c>
      <c r="K19" s="405"/>
      <c r="L19" s="405">
        <f>K38</f>
        <v>4002</v>
      </c>
      <c r="M19" s="405"/>
      <c r="N19" s="405">
        <f>P38</f>
        <v>27</v>
      </c>
      <c r="O19" s="405"/>
      <c r="P19" s="405">
        <f>Q38</f>
        <v>1812</v>
      </c>
      <c r="Q19" s="405"/>
      <c r="R19" s="405">
        <f>V38</f>
        <v>23</v>
      </c>
      <c r="S19" s="405"/>
      <c r="T19" s="405">
        <f>W38</f>
        <v>6475</v>
      </c>
      <c r="U19" s="405"/>
      <c r="V19" s="405">
        <f>AB38</f>
        <v>10</v>
      </c>
      <c r="W19" s="405"/>
      <c r="X19" s="405">
        <f>AC38</f>
        <v>2179</v>
      </c>
      <c r="Y19" s="459"/>
      <c r="AB19" s="15"/>
      <c r="AC19" s="15"/>
    </row>
    <row r="20" spans="1:33" ht="25.15" customHeight="1">
      <c r="A20" s="5"/>
      <c r="B20" s="5"/>
      <c r="C20" s="454"/>
      <c r="D20" s="405" t="s">
        <v>97</v>
      </c>
      <c r="E20" s="405"/>
      <c r="F20" s="405">
        <f>F38</f>
        <v>105</v>
      </c>
      <c r="G20" s="405"/>
      <c r="H20" s="405">
        <f>G38</f>
        <v>4498</v>
      </c>
      <c r="I20" s="405"/>
      <c r="J20" s="405">
        <f>L38</f>
        <v>4</v>
      </c>
      <c r="K20" s="405"/>
      <c r="L20" s="405">
        <f>M38</f>
        <v>1509</v>
      </c>
      <c r="M20" s="405"/>
      <c r="N20" s="405">
        <f>R38</f>
        <v>20</v>
      </c>
      <c r="O20" s="405"/>
      <c r="P20" s="405">
        <f>S38</f>
        <v>967</v>
      </c>
      <c r="Q20" s="405"/>
      <c r="R20" s="405">
        <f>X38</f>
        <v>0</v>
      </c>
      <c r="S20" s="405"/>
      <c r="T20" s="405">
        <f>Y38</f>
        <v>0</v>
      </c>
      <c r="U20" s="405"/>
      <c r="V20" s="405">
        <f>AD38</f>
        <v>0</v>
      </c>
      <c r="W20" s="405"/>
      <c r="X20" s="405">
        <f>AE38</f>
        <v>0</v>
      </c>
      <c r="Y20" s="459"/>
      <c r="AB20" s="15"/>
      <c r="AC20" s="15"/>
    </row>
    <row r="21" spans="1:33" ht="25.15" customHeight="1" thickBot="1">
      <c r="A21" s="5"/>
      <c r="B21" s="5"/>
      <c r="C21" s="578"/>
      <c r="D21" s="567" t="s">
        <v>98</v>
      </c>
      <c r="E21" s="567"/>
      <c r="F21" s="567"/>
      <c r="G21" s="567"/>
      <c r="H21" s="567">
        <f>H38</f>
        <v>0</v>
      </c>
      <c r="I21" s="567"/>
      <c r="J21" s="567"/>
      <c r="K21" s="567"/>
      <c r="L21" s="567">
        <f>N38</f>
        <v>502</v>
      </c>
      <c r="M21" s="567"/>
      <c r="N21" s="567"/>
      <c r="O21" s="567"/>
      <c r="P21" s="567">
        <f>T38</f>
        <v>0</v>
      </c>
      <c r="Q21" s="567"/>
      <c r="R21" s="567"/>
      <c r="S21" s="567"/>
      <c r="T21" s="567">
        <f>Z38</f>
        <v>0</v>
      </c>
      <c r="U21" s="567"/>
      <c r="V21" s="567"/>
      <c r="W21" s="567"/>
      <c r="X21" s="567">
        <f>AF38</f>
        <v>0</v>
      </c>
      <c r="Y21" s="579"/>
      <c r="AB21" s="15"/>
      <c r="AC21" s="15"/>
    </row>
    <row r="22" spans="1:33" ht="25.15" customHeight="1">
      <c r="A22" s="5"/>
      <c r="B22" s="5"/>
      <c r="C22" s="468" t="s">
        <v>13</v>
      </c>
      <c r="D22" s="361" t="s">
        <v>99</v>
      </c>
      <c r="E22" s="361"/>
      <c r="F22" s="361">
        <f>D63</f>
        <v>80</v>
      </c>
      <c r="G22" s="361"/>
      <c r="H22" s="361">
        <f>E63</f>
        <v>5238</v>
      </c>
      <c r="I22" s="361"/>
      <c r="J22" s="361">
        <f>J63</f>
        <v>27</v>
      </c>
      <c r="K22" s="361"/>
      <c r="L22" s="361">
        <f>K63</f>
        <v>9679</v>
      </c>
      <c r="M22" s="361"/>
      <c r="N22" s="361">
        <f>P63</f>
        <v>62</v>
      </c>
      <c r="O22" s="361"/>
      <c r="P22" s="361">
        <f>Q63</f>
        <v>3489</v>
      </c>
      <c r="Q22" s="361"/>
      <c r="R22" s="361">
        <f>V63</f>
        <v>33</v>
      </c>
      <c r="S22" s="361"/>
      <c r="T22" s="361">
        <f>W63</f>
        <v>9137</v>
      </c>
      <c r="U22" s="361"/>
      <c r="V22" s="361">
        <f>AB63</f>
        <v>7</v>
      </c>
      <c r="W22" s="361"/>
      <c r="X22" s="361">
        <f>AC63</f>
        <v>846</v>
      </c>
      <c r="Y22" s="458"/>
      <c r="AB22" s="15"/>
      <c r="AC22" s="15"/>
    </row>
    <row r="23" spans="1:33" ht="25.15" customHeight="1">
      <c r="A23" s="5"/>
      <c r="B23" s="5"/>
      <c r="C23" s="454"/>
      <c r="D23" s="405" t="s">
        <v>97</v>
      </c>
      <c r="E23" s="405"/>
      <c r="F23" s="405">
        <f>F63</f>
        <v>29</v>
      </c>
      <c r="G23" s="405"/>
      <c r="H23" s="405">
        <f>G63</f>
        <v>787</v>
      </c>
      <c r="I23" s="405"/>
      <c r="J23" s="405">
        <f>L63</f>
        <v>0</v>
      </c>
      <c r="K23" s="405"/>
      <c r="L23" s="405">
        <f>M63</f>
        <v>0</v>
      </c>
      <c r="M23" s="405"/>
      <c r="N23" s="405">
        <f>R63</f>
        <v>6</v>
      </c>
      <c r="O23" s="405"/>
      <c r="P23" s="405">
        <f>S63</f>
        <v>666</v>
      </c>
      <c r="Q23" s="405"/>
      <c r="R23" s="405">
        <f>X63</f>
        <v>0</v>
      </c>
      <c r="S23" s="405"/>
      <c r="T23" s="405">
        <f>Y63</f>
        <v>0</v>
      </c>
      <c r="U23" s="405"/>
      <c r="V23" s="405">
        <f>AD63</f>
        <v>0</v>
      </c>
      <c r="W23" s="405"/>
      <c r="X23" s="405">
        <f>AE63</f>
        <v>0</v>
      </c>
      <c r="Y23" s="459"/>
      <c r="AB23" s="15"/>
      <c r="AC23" s="15"/>
      <c r="AD23" s="15"/>
      <c r="AE23" s="15"/>
      <c r="AF23" s="15"/>
      <c r="AG23" s="15"/>
    </row>
    <row r="24" spans="1:33" ht="25.15" customHeight="1">
      <c r="A24" s="5"/>
      <c r="B24" s="5"/>
      <c r="C24" s="454" t="s">
        <v>14</v>
      </c>
      <c r="D24" s="405" t="s">
        <v>99</v>
      </c>
      <c r="E24" s="405"/>
      <c r="F24" s="405">
        <f>D88</f>
        <v>125</v>
      </c>
      <c r="G24" s="405"/>
      <c r="H24" s="405">
        <f>E88</f>
        <v>18142</v>
      </c>
      <c r="I24" s="405"/>
      <c r="J24" s="405">
        <f>J88</f>
        <v>38</v>
      </c>
      <c r="K24" s="405"/>
      <c r="L24" s="405">
        <f>K88</f>
        <v>5683</v>
      </c>
      <c r="M24" s="405"/>
      <c r="N24" s="405">
        <f>P88</f>
        <v>0</v>
      </c>
      <c r="O24" s="405"/>
      <c r="P24" s="405">
        <f>Q88</f>
        <v>0</v>
      </c>
      <c r="Q24" s="405"/>
      <c r="R24" s="405">
        <f>V88</f>
        <v>59</v>
      </c>
      <c r="S24" s="405"/>
      <c r="T24" s="405">
        <f>W88</f>
        <v>5262</v>
      </c>
      <c r="U24" s="405"/>
      <c r="V24" s="405">
        <f>AB88</f>
        <v>16</v>
      </c>
      <c r="W24" s="405"/>
      <c r="X24" s="405">
        <f>AC88</f>
        <v>2145</v>
      </c>
      <c r="Y24" s="459"/>
      <c r="AB24" s="15"/>
      <c r="AC24" s="15"/>
      <c r="AD24" s="15"/>
      <c r="AE24" s="15"/>
      <c r="AF24" s="15"/>
      <c r="AG24" s="15"/>
    </row>
    <row r="25" spans="1:33" ht="25.15" customHeight="1" thickBot="1">
      <c r="A25" s="5"/>
      <c r="B25" s="5"/>
      <c r="C25" s="455"/>
      <c r="D25" s="318" t="s">
        <v>97</v>
      </c>
      <c r="E25" s="318"/>
      <c r="F25" s="318">
        <f>F88</f>
        <v>0</v>
      </c>
      <c r="G25" s="318"/>
      <c r="H25" s="318">
        <f>G88</f>
        <v>0</v>
      </c>
      <c r="I25" s="318"/>
      <c r="J25" s="318">
        <f>L88</f>
        <v>0</v>
      </c>
      <c r="K25" s="318"/>
      <c r="L25" s="318">
        <f>M88</f>
        <v>0</v>
      </c>
      <c r="M25" s="318"/>
      <c r="N25" s="318">
        <f>R88</f>
        <v>0</v>
      </c>
      <c r="O25" s="318"/>
      <c r="P25" s="318">
        <f>S88</f>
        <v>0</v>
      </c>
      <c r="Q25" s="318"/>
      <c r="R25" s="318">
        <f>X88</f>
        <v>1</v>
      </c>
      <c r="S25" s="318"/>
      <c r="T25" s="318">
        <f>Y88</f>
        <v>359</v>
      </c>
      <c r="U25" s="318"/>
      <c r="V25" s="318">
        <f>AD88</f>
        <v>1</v>
      </c>
      <c r="W25" s="318"/>
      <c r="X25" s="318">
        <f>AE88</f>
        <v>2</v>
      </c>
      <c r="Y25" s="360"/>
      <c r="AB25" s="15"/>
      <c r="AC25" s="15"/>
      <c r="AD25" s="15"/>
      <c r="AE25" s="15"/>
      <c r="AF25" s="15"/>
      <c r="AG25" s="15"/>
    </row>
    <row r="26" spans="1:33" ht="16.5" customHeight="1" thickBot="1">
      <c r="A26" s="5"/>
      <c r="B26" s="5"/>
      <c r="E26" s="15"/>
      <c r="F26" s="15"/>
      <c r="Z26" s="15"/>
      <c r="AA26" s="15"/>
      <c r="AB26" s="15"/>
      <c r="AC26" s="15"/>
      <c r="AD26" s="15"/>
      <c r="AE26" s="15"/>
    </row>
    <row r="27" spans="1:33" ht="16.5" customHeight="1" thickBot="1">
      <c r="A27" s="5"/>
      <c r="B27" s="5"/>
      <c r="C27" s="415" t="s">
        <v>15</v>
      </c>
      <c r="D27" s="417"/>
      <c r="E27" s="330" t="s">
        <v>100</v>
      </c>
      <c r="F27" s="331"/>
      <c r="G27" s="332"/>
      <c r="H27" s="330" t="s">
        <v>101</v>
      </c>
      <c r="I27" s="331"/>
      <c r="J27" s="331"/>
      <c r="K27" s="331"/>
      <c r="L27" s="332"/>
      <c r="Z27" s="15"/>
      <c r="AA27" s="15"/>
      <c r="AB27" s="15"/>
      <c r="AC27" s="15"/>
      <c r="AD27" s="15"/>
      <c r="AE27" s="15"/>
    </row>
    <row r="28" spans="1:33" ht="42.6" customHeight="1" thickBot="1">
      <c r="C28" s="418"/>
      <c r="D28" s="420"/>
      <c r="E28" s="580" t="s">
        <v>102</v>
      </c>
      <c r="F28" s="437" t="s">
        <v>103</v>
      </c>
      <c r="G28" s="438"/>
      <c r="H28" s="580" t="s">
        <v>102</v>
      </c>
      <c r="I28" s="437" t="s">
        <v>104</v>
      </c>
      <c r="J28" s="438"/>
      <c r="K28" s="437" t="s">
        <v>105</v>
      </c>
      <c r="L28" s="438"/>
      <c r="M28" s="216"/>
      <c r="N28" s="216"/>
      <c r="O28" s="216"/>
      <c r="S28" s="470"/>
      <c r="T28" s="470"/>
      <c r="U28" s="470"/>
      <c r="V28" s="470"/>
      <c r="W28" s="470"/>
      <c r="X28" s="470"/>
      <c r="Y28" s="213"/>
      <c r="Z28" s="15"/>
      <c r="AA28" s="15"/>
      <c r="AB28" s="15"/>
      <c r="AC28" s="15"/>
      <c r="AD28" s="15"/>
      <c r="AE28" s="15"/>
    </row>
    <row r="29" spans="1:33" ht="14.25" customHeight="1">
      <c r="C29" s="476" t="s">
        <v>19</v>
      </c>
      <c r="D29" s="581"/>
      <c r="E29" s="582"/>
      <c r="F29" s="583"/>
      <c r="G29" s="584"/>
      <c r="H29" s="108">
        <f>F13+F15+J13+J15+N13+N15+R13+R15+V13+V15</f>
        <v>551</v>
      </c>
      <c r="I29" s="585">
        <f>H13+H15+L13+L15+P13+P15+T13+T15+X13+X15</f>
        <v>40104</v>
      </c>
      <c r="J29" s="585"/>
      <c r="K29" s="585">
        <f>H14+H16+L14+L16+P14+P16+T14+T16+X14+X16</f>
        <v>57469</v>
      </c>
      <c r="L29" s="475"/>
      <c r="M29" s="45"/>
      <c r="N29" s="45"/>
      <c r="O29" s="45"/>
      <c r="S29" s="228"/>
      <c r="T29" s="228"/>
      <c r="U29" s="228"/>
      <c r="V29" s="228"/>
      <c r="W29" s="228"/>
      <c r="X29" s="228"/>
      <c r="Y29" s="213"/>
      <c r="Z29" s="15"/>
      <c r="AA29" s="15"/>
      <c r="AB29" s="15"/>
      <c r="AC29" s="15"/>
      <c r="AD29" s="15"/>
      <c r="AE29" s="15"/>
    </row>
    <row r="30" spans="1:33" ht="16.5" customHeight="1">
      <c r="C30" s="452" t="s">
        <v>20</v>
      </c>
      <c r="D30" s="453"/>
      <c r="E30" s="222">
        <f>F19+J19+N19+R19+V19</f>
        <v>143</v>
      </c>
      <c r="F30" s="405">
        <f>H19+L19+P19+T19+X19</f>
        <v>19751</v>
      </c>
      <c r="G30" s="586"/>
      <c r="H30" s="231">
        <f>F17+F20+J17+J20+N17+N20+R17+R20+V17+V20</f>
        <v>386</v>
      </c>
      <c r="I30" s="405">
        <f>H17+H20+L17+L20+P17+P20+T17+T20+X17+X20</f>
        <v>21393</v>
      </c>
      <c r="J30" s="405"/>
      <c r="K30" s="405">
        <f>H18+H21+L18+L21+P18+P21+T18+T21+X18+X21</f>
        <v>31758</v>
      </c>
      <c r="L30" s="459"/>
      <c r="M30" s="45"/>
      <c r="N30" s="45"/>
      <c r="O30" s="45"/>
      <c r="S30" s="470"/>
      <c r="T30" s="470"/>
      <c r="U30" s="470"/>
      <c r="V30" s="470"/>
      <c r="W30" s="470"/>
      <c r="X30" s="470"/>
      <c r="Y30" s="213"/>
      <c r="Z30" s="15"/>
      <c r="AA30" s="15"/>
      <c r="AB30" s="15"/>
      <c r="AC30" s="15"/>
      <c r="AD30" s="15"/>
      <c r="AE30" s="15"/>
    </row>
    <row r="31" spans="1:33" ht="16.5" customHeight="1" thickBot="1">
      <c r="C31" s="478" t="s">
        <v>21</v>
      </c>
      <c r="D31" s="479"/>
      <c r="E31" s="229">
        <f>F22+F24+J22+J24+N22+N24+R22+R24+V22+V24</f>
        <v>447</v>
      </c>
      <c r="F31" s="473">
        <f>H22+H24+L22+L24+P22+P24+T22+T24+X22+X24</f>
        <v>59621</v>
      </c>
      <c r="G31" s="474"/>
      <c r="H31" s="99">
        <f>F23+F25+J23+J25+N23+N25+R23+R25+V23+V25</f>
        <v>37</v>
      </c>
      <c r="I31" s="473">
        <f>H23+H25+L23+L25+P23+P25+T23+T25+X23+X25</f>
        <v>1814</v>
      </c>
      <c r="J31" s="474"/>
      <c r="K31" s="471"/>
      <c r="L31" s="472"/>
      <c r="M31" s="51"/>
      <c r="N31" s="51"/>
      <c r="O31" s="51"/>
      <c r="P31" s="51"/>
      <c r="Q31" s="51"/>
      <c r="R31" s="51"/>
      <c r="S31" s="470"/>
      <c r="T31" s="470"/>
      <c r="U31" s="470"/>
      <c r="V31" s="470"/>
      <c r="W31" s="470"/>
      <c r="X31" s="470"/>
      <c r="Y31" s="213"/>
      <c r="Z31" s="15"/>
      <c r="AA31" s="15"/>
      <c r="AB31" s="15"/>
      <c r="AC31" s="15"/>
      <c r="AD31" s="15"/>
      <c r="AE31" s="15"/>
    </row>
    <row r="32" spans="1:33" ht="16.5" customHeight="1">
      <c r="C32" s="20"/>
      <c r="D32" s="20"/>
      <c r="E32" s="45"/>
      <c r="F32" s="26"/>
      <c r="G32" s="45"/>
      <c r="H32" s="45"/>
      <c r="I32" s="45"/>
      <c r="J32" s="51"/>
      <c r="K32" s="51"/>
      <c r="L32" s="51"/>
      <c r="M32" s="51"/>
      <c r="N32" s="51"/>
      <c r="O32" s="51"/>
      <c r="P32" s="51"/>
      <c r="Q32" s="51"/>
      <c r="R32" s="51"/>
      <c r="S32" s="228"/>
      <c r="T32" s="228"/>
      <c r="U32" s="228"/>
      <c r="V32" s="228"/>
      <c r="W32" s="228"/>
      <c r="X32" s="228"/>
      <c r="Y32" s="213"/>
      <c r="Z32" s="15"/>
      <c r="AA32" s="15"/>
      <c r="AB32" s="15"/>
      <c r="AC32" s="15"/>
      <c r="AD32" s="15"/>
      <c r="AE32" s="15"/>
    </row>
    <row r="33" spans="1:39" ht="16.5" customHeight="1" thickBot="1">
      <c r="A33" s="457" t="s">
        <v>106</v>
      </c>
      <c r="B33" s="457"/>
      <c r="C33" s="457"/>
      <c r="D33" s="457"/>
      <c r="E33" s="15"/>
      <c r="F33" s="15"/>
      <c r="X33" s="228"/>
      <c r="Y33" s="213"/>
      <c r="Z33" s="15"/>
      <c r="AA33" s="15"/>
      <c r="AB33" s="15"/>
      <c r="AC33" s="15"/>
      <c r="AD33" s="15"/>
      <c r="AE33" s="15"/>
    </row>
    <row r="34" spans="1:39" ht="16.5" customHeight="1" thickBot="1">
      <c r="A34" s="226"/>
      <c r="B34" s="226"/>
      <c r="C34" s="226"/>
      <c r="D34" s="448" t="s">
        <v>107</v>
      </c>
      <c r="E34" s="449"/>
      <c r="F34" s="449"/>
      <c r="G34" s="449"/>
      <c r="H34" s="449"/>
      <c r="I34" s="449"/>
      <c r="J34" s="449"/>
      <c r="K34" s="449"/>
      <c r="L34" s="449"/>
      <c r="M34" s="449"/>
      <c r="N34" s="449"/>
      <c r="O34" s="449"/>
      <c r="P34" s="449"/>
      <c r="Q34" s="449"/>
      <c r="R34" s="449"/>
      <c r="S34" s="449"/>
      <c r="T34" s="449"/>
      <c r="U34" s="449"/>
      <c r="V34" s="449"/>
      <c r="W34" s="449"/>
      <c r="X34" s="449"/>
      <c r="Y34" s="449"/>
      <c r="Z34" s="449"/>
      <c r="AA34" s="449"/>
      <c r="AB34" s="449"/>
      <c r="AC34" s="449"/>
      <c r="AD34" s="449"/>
      <c r="AE34" s="449"/>
      <c r="AF34" s="449"/>
      <c r="AG34" s="450"/>
    </row>
    <row r="35" spans="1:39" ht="16.5" customHeight="1" thickBot="1">
      <c r="D35" s="442" t="s">
        <v>40</v>
      </c>
      <c r="E35" s="443"/>
      <c r="F35" s="443"/>
      <c r="G35" s="443"/>
      <c r="H35" s="443"/>
      <c r="I35" s="444"/>
      <c r="J35" s="439" t="s">
        <v>6</v>
      </c>
      <c r="K35" s="440"/>
      <c r="L35" s="440"/>
      <c r="M35" s="440"/>
      <c r="N35" s="440"/>
      <c r="O35" s="441"/>
      <c r="P35" s="442" t="s">
        <v>5</v>
      </c>
      <c r="Q35" s="443"/>
      <c r="R35" s="443"/>
      <c r="S35" s="443"/>
      <c r="T35" s="443"/>
      <c r="U35" s="444"/>
      <c r="V35" s="415" t="s">
        <v>7</v>
      </c>
      <c r="W35" s="416"/>
      <c r="X35" s="416"/>
      <c r="Y35" s="416"/>
      <c r="Z35" s="416"/>
      <c r="AA35" s="417"/>
      <c r="AB35" s="418" t="s">
        <v>8</v>
      </c>
      <c r="AC35" s="419"/>
      <c r="AD35" s="419"/>
      <c r="AE35" s="419"/>
      <c r="AF35" s="419"/>
      <c r="AG35" s="420"/>
    </row>
    <row r="36" spans="1:39" ht="16.5" customHeight="1" thickBot="1">
      <c r="C36" s="6"/>
      <c r="D36" s="442" t="s">
        <v>108</v>
      </c>
      <c r="E36" s="456"/>
      <c r="F36" s="442" t="s">
        <v>97</v>
      </c>
      <c r="G36" s="456"/>
      <c r="H36" s="437" t="s">
        <v>109</v>
      </c>
      <c r="I36" s="438"/>
      <c r="J36" s="421" t="s">
        <v>108</v>
      </c>
      <c r="K36" s="422"/>
      <c r="L36" s="421" t="s">
        <v>97</v>
      </c>
      <c r="M36" s="422"/>
      <c r="N36" s="423" t="s">
        <v>109</v>
      </c>
      <c r="O36" s="424"/>
      <c r="P36" s="421" t="s">
        <v>108</v>
      </c>
      <c r="Q36" s="422"/>
      <c r="R36" s="421" t="s">
        <v>97</v>
      </c>
      <c r="S36" s="422"/>
      <c r="T36" s="423" t="s">
        <v>109</v>
      </c>
      <c r="U36" s="424"/>
      <c r="V36" s="421" t="s">
        <v>108</v>
      </c>
      <c r="W36" s="422"/>
      <c r="X36" s="421" t="s">
        <v>97</v>
      </c>
      <c r="Y36" s="422"/>
      <c r="Z36" s="423" t="s">
        <v>109</v>
      </c>
      <c r="AA36" s="424"/>
      <c r="AB36" s="421" t="s">
        <v>108</v>
      </c>
      <c r="AC36" s="422"/>
      <c r="AD36" s="421" t="s">
        <v>97</v>
      </c>
      <c r="AE36" s="422"/>
      <c r="AF36" s="423" t="s">
        <v>109</v>
      </c>
      <c r="AG36" s="424"/>
      <c r="AH36" s="15"/>
      <c r="AI36" s="15"/>
      <c r="AJ36" s="15"/>
      <c r="AK36" s="15"/>
      <c r="AL36" s="15"/>
      <c r="AM36" s="15"/>
    </row>
    <row r="37" spans="1:39" ht="23.45" customHeight="1" thickBot="1">
      <c r="C37" s="47" t="s">
        <v>110</v>
      </c>
      <c r="D37" s="103" t="s">
        <v>94</v>
      </c>
      <c r="E37" s="214" t="s">
        <v>111</v>
      </c>
      <c r="F37" s="100" t="s">
        <v>94</v>
      </c>
      <c r="G37" s="214" t="s">
        <v>111</v>
      </c>
      <c r="H37" s="348" t="s">
        <v>112</v>
      </c>
      <c r="I37" s="349"/>
      <c r="J37" s="103" t="s">
        <v>94</v>
      </c>
      <c r="K37" s="214" t="s">
        <v>111</v>
      </c>
      <c r="L37" s="100" t="s">
        <v>94</v>
      </c>
      <c r="M37" s="214" t="s">
        <v>111</v>
      </c>
      <c r="N37" s="348" t="s">
        <v>112</v>
      </c>
      <c r="O37" s="349"/>
      <c r="P37" s="103" t="s">
        <v>94</v>
      </c>
      <c r="Q37" s="214" t="s">
        <v>111</v>
      </c>
      <c r="R37" s="100" t="s">
        <v>94</v>
      </c>
      <c r="S37" s="214" t="s">
        <v>111</v>
      </c>
      <c r="T37" s="348" t="s">
        <v>112</v>
      </c>
      <c r="U37" s="349"/>
      <c r="V37" s="103" t="s">
        <v>94</v>
      </c>
      <c r="W37" s="214" t="s">
        <v>111</v>
      </c>
      <c r="X37" s="100" t="s">
        <v>94</v>
      </c>
      <c r="Y37" s="214" t="s">
        <v>111</v>
      </c>
      <c r="Z37" s="348" t="s">
        <v>112</v>
      </c>
      <c r="AA37" s="349"/>
      <c r="AB37" s="103" t="s">
        <v>94</v>
      </c>
      <c r="AC37" s="214" t="s">
        <v>111</v>
      </c>
      <c r="AD37" s="100" t="s">
        <v>94</v>
      </c>
      <c r="AE37" s="214" t="s">
        <v>111</v>
      </c>
      <c r="AF37" s="348" t="s">
        <v>112</v>
      </c>
      <c r="AG37" s="349"/>
      <c r="AH37" s="15"/>
      <c r="AI37" s="15"/>
      <c r="AJ37" s="15"/>
      <c r="AK37" s="15"/>
      <c r="AL37" s="15"/>
      <c r="AM37" s="15"/>
    </row>
    <row r="38" spans="1:39" ht="16.5" customHeight="1" thickBot="1">
      <c r="C38" s="215" t="s">
        <v>50</v>
      </c>
      <c r="D38" s="101">
        <f>SUM(D39:D56)</f>
        <v>60</v>
      </c>
      <c r="E38" s="219">
        <f>SUM(E39:E56)</f>
        <v>5283</v>
      </c>
      <c r="F38" s="219">
        <f>SUM(F39:F56)</f>
        <v>105</v>
      </c>
      <c r="G38" s="219">
        <f>SUM(G39:G56)</f>
        <v>4498</v>
      </c>
      <c r="H38" s="425">
        <f>SUM(H39:H56)</f>
        <v>0</v>
      </c>
      <c r="I38" s="426"/>
      <c r="J38" s="102">
        <f>SUM(J39:J56)</f>
        <v>23</v>
      </c>
      <c r="K38" s="102">
        <f>SUM(K39:K56)</f>
        <v>4002</v>
      </c>
      <c r="L38" s="102">
        <f>SUM(L39:L56)</f>
        <v>4</v>
      </c>
      <c r="M38" s="219">
        <f>SUM(M39:M56)</f>
        <v>1509</v>
      </c>
      <c r="N38" s="425">
        <f>SUM(N39:N56)</f>
        <v>502</v>
      </c>
      <c r="O38" s="426"/>
      <c r="P38" s="101">
        <f>SUM(P39:P56)</f>
        <v>27</v>
      </c>
      <c r="Q38" s="219">
        <f>SUM(Q39:Q56)</f>
        <v>1812</v>
      </c>
      <c r="R38" s="219">
        <f>SUM(R39:R56)</f>
        <v>20</v>
      </c>
      <c r="S38" s="219">
        <f>SUM(S39:S56)</f>
        <v>967</v>
      </c>
      <c r="T38" s="425">
        <f>SUM(T39:T56)</f>
        <v>0</v>
      </c>
      <c r="U38" s="426"/>
      <c r="V38" s="101">
        <f>SUM(V39:V56)</f>
        <v>23</v>
      </c>
      <c r="W38" s="219">
        <f>SUM(W39:W56)</f>
        <v>6475</v>
      </c>
      <c r="X38" s="219">
        <f>SUM(X39:X56)</f>
        <v>0</v>
      </c>
      <c r="Y38" s="219">
        <f>SUM(Y39:Y56)</f>
        <v>0</v>
      </c>
      <c r="Z38" s="425">
        <f>SUM(Z39:Z56)</f>
        <v>0</v>
      </c>
      <c r="AA38" s="426"/>
      <c r="AB38" s="206">
        <f>SUM(AB39:AB56)</f>
        <v>10</v>
      </c>
      <c r="AC38" s="218">
        <f>SUM(AC39:AC56)</f>
        <v>2179</v>
      </c>
      <c r="AD38" s="218">
        <f>SUM(AD39:AD56)</f>
        <v>0</v>
      </c>
      <c r="AE38" s="218">
        <f>SUM(AE39:AE56)</f>
        <v>0</v>
      </c>
      <c r="AF38" s="409">
        <f>SUM(AF39:AF56)</f>
        <v>0</v>
      </c>
      <c r="AG38" s="410"/>
      <c r="AH38" s="15"/>
      <c r="AI38" s="15"/>
      <c r="AJ38" s="15"/>
      <c r="AK38" s="15"/>
      <c r="AL38" s="15"/>
      <c r="AM38" s="15"/>
    </row>
    <row r="39" spans="1:39" ht="16.5" customHeight="1">
      <c r="C39" s="56" t="s">
        <v>113</v>
      </c>
      <c r="D39" s="129">
        <v>8</v>
      </c>
      <c r="E39" s="130">
        <v>404</v>
      </c>
      <c r="F39" s="131">
        <v>25</v>
      </c>
      <c r="G39" s="131">
        <v>868</v>
      </c>
      <c r="H39" s="433"/>
      <c r="I39" s="451"/>
      <c r="J39" s="253">
        <v>2</v>
      </c>
      <c r="K39" s="125">
        <v>256</v>
      </c>
      <c r="L39" s="132">
        <v>2</v>
      </c>
      <c r="M39" s="130">
        <v>1457</v>
      </c>
      <c r="N39" s="434"/>
      <c r="O39" s="435"/>
      <c r="P39" s="129">
        <v>11</v>
      </c>
      <c r="Q39" s="130">
        <v>430</v>
      </c>
      <c r="R39" s="131">
        <v>11</v>
      </c>
      <c r="S39" s="131">
        <v>626</v>
      </c>
      <c r="T39" s="434"/>
      <c r="U39" s="435"/>
      <c r="V39" s="129">
        <v>2</v>
      </c>
      <c r="W39" s="130">
        <v>712</v>
      </c>
      <c r="X39" s="130"/>
      <c r="Y39" s="130"/>
      <c r="Z39" s="434"/>
      <c r="AA39" s="435"/>
      <c r="AB39" s="129"/>
      <c r="AC39" s="130"/>
      <c r="AD39" s="142"/>
      <c r="AE39" s="142"/>
      <c r="AF39" s="436"/>
      <c r="AG39" s="435"/>
      <c r="AH39" s="15"/>
      <c r="AI39" s="15"/>
      <c r="AJ39" s="15"/>
      <c r="AK39" s="15"/>
      <c r="AL39" s="15"/>
      <c r="AM39" s="15"/>
    </row>
    <row r="40" spans="1:39" ht="16.5" customHeight="1">
      <c r="C40" s="22" t="s">
        <v>114</v>
      </c>
      <c r="D40" s="254">
        <v>5</v>
      </c>
      <c r="E40" s="255">
        <v>765</v>
      </c>
      <c r="F40" s="256">
        <v>1</v>
      </c>
      <c r="G40" s="256">
        <v>27</v>
      </c>
      <c r="H40" s="428"/>
      <c r="I40" s="446"/>
      <c r="J40" s="253">
        <v>7</v>
      </c>
      <c r="K40" s="125">
        <v>314</v>
      </c>
      <c r="L40" s="587">
        <v>1</v>
      </c>
      <c r="M40" s="134">
        <v>41</v>
      </c>
      <c r="N40" s="427"/>
      <c r="O40" s="447"/>
      <c r="P40" s="254"/>
      <c r="Q40" s="255"/>
      <c r="R40" s="256"/>
      <c r="S40" s="256"/>
      <c r="T40" s="427"/>
      <c r="U40" s="447"/>
      <c r="V40" s="133">
        <v>5</v>
      </c>
      <c r="W40" s="134">
        <v>3244</v>
      </c>
      <c r="X40" s="134"/>
      <c r="Y40" s="134"/>
      <c r="Z40" s="427"/>
      <c r="AA40" s="447"/>
      <c r="AB40" s="133">
        <v>1</v>
      </c>
      <c r="AC40" s="134">
        <v>147</v>
      </c>
      <c r="AD40" s="125"/>
      <c r="AE40" s="125"/>
      <c r="AF40" s="588"/>
      <c r="AG40" s="447"/>
      <c r="AH40" s="15"/>
      <c r="AI40" s="15"/>
      <c r="AJ40" s="15"/>
      <c r="AK40" s="15"/>
      <c r="AL40" s="15"/>
      <c r="AM40" s="15"/>
    </row>
    <row r="41" spans="1:39" ht="16.5" customHeight="1">
      <c r="C41" s="22" t="s">
        <v>115</v>
      </c>
      <c r="D41" s="253"/>
      <c r="E41" s="220"/>
      <c r="F41" s="125"/>
      <c r="G41" s="125"/>
      <c r="H41" s="428"/>
      <c r="I41" s="446"/>
      <c r="J41" s="253"/>
      <c r="K41" s="125"/>
      <c r="L41" s="587"/>
      <c r="M41" s="134"/>
      <c r="N41" s="427"/>
      <c r="O41" s="447"/>
      <c r="P41" s="253">
        <v>1</v>
      </c>
      <c r="Q41" s="220">
        <v>150</v>
      </c>
      <c r="R41" s="125"/>
      <c r="S41" s="125"/>
      <c r="T41" s="427"/>
      <c r="U41" s="447"/>
      <c r="V41" s="253"/>
      <c r="W41" s="220"/>
      <c r="X41" s="220"/>
      <c r="Y41" s="220"/>
      <c r="Z41" s="427"/>
      <c r="AA41" s="447"/>
      <c r="AB41" s="253"/>
      <c r="AC41" s="220"/>
      <c r="AD41" s="125"/>
      <c r="AE41" s="125"/>
      <c r="AF41" s="588"/>
      <c r="AG41" s="447"/>
      <c r="AH41" s="15"/>
      <c r="AI41" s="15"/>
      <c r="AJ41" s="15"/>
      <c r="AK41" s="15"/>
      <c r="AL41" s="15"/>
      <c r="AM41" s="15"/>
    </row>
    <row r="42" spans="1:39" ht="16.5" customHeight="1">
      <c r="C42" s="22" t="s">
        <v>116</v>
      </c>
      <c r="D42" s="253"/>
      <c r="E42" s="220"/>
      <c r="F42" s="125"/>
      <c r="G42" s="125"/>
      <c r="H42" s="428"/>
      <c r="I42" s="446"/>
      <c r="J42" s="253"/>
      <c r="K42" s="125"/>
      <c r="L42" s="587"/>
      <c r="M42" s="134"/>
      <c r="N42" s="220"/>
      <c r="O42" s="221"/>
      <c r="P42" s="253"/>
      <c r="Q42" s="220"/>
      <c r="R42" s="125"/>
      <c r="S42" s="125"/>
      <c r="T42" s="220"/>
      <c r="U42" s="221"/>
      <c r="V42" s="253"/>
      <c r="W42" s="220"/>
      <c r="X42" s="220"/>
      <c r="Y42" s="220"/>
      <c r="Z42" s="220"/>
      <c r="AA42" s="221"/>
      <c r="AB42" s="253"/>
      <c r="AC42" s="220"/>
      <c r="AD42" s="125"/>
      <c r="AE42" s="125"/>
      <c r="AF42" s="589"/>
      <c r="AG42" s="221"/>
      <c r="AH42" s="15"/>
      <c r="AI42" s="15"/>
      <c r="AJ42" s="15"/>
      <c r="AK42" s="15"/>
      <c r="AL42" s="15"/>
      <c r="AM42" s="15"/>
    </row>
    <row r="43" spans="1:39" ht="16.5" customHeight="1">
      <c r="C43" s="22" t="s">
        <v>117</v>
      </c>
      <c r="D43" s="253"/>
      <c r="E43" s="220"/>
      <c r="F43" s="125"/>
      <c r="G43" s="125"/>
      <c r="H43" s="428"/>
      <c r="I43" s="446"/>
      <c r="J43" s="253"/>
      <c r="K43" s="125"/>
      <c r="L43" s="587"/>
      <c r="M43" s="134"/>
      <c r="N43" s="220"/>
      <c r="O43" s="221"/>
      <c r="P43" s="253"/>
      <c r="Q43" s="220"/>
      <c r="R43" s="125"/>
      <c r="S43" s="125"/>
      <c r="T43" s="220"/>
      <c r="U43" s="221"/>
      <c r="V43" s="253"/>
      <c r="W43" s="220"/>
      <c r="X43" s="220"/>
      <c r="Y43" s="220"/>
      <c r="Z43" s="220"/>
      <c r="AA43" s="221"/>
      <c r="AB43" s="253"/>
      <c r="AC43" s="220"/>
      <c r="AD43" s="125"/>
      <c r="AE43" s="125"/>
      <c r="AF43" s="589"/>
      <c r="AG43" s="221"/>
      <c r="AH43" s="15"/>
      <c r="AI43" s="15"/>
      <c r="AJ43" s="15"/>
      <c r="AK43" s="15"/>
      <c r="AL43" s="15"/>
      <c r="AM43" s="15"/>
    </row>
    <row r="44" spans="1:39" ht="16.5" customHeight="1">
      <c r="C44" s="22" t="s">
        <v>118</v>
      </c>
      <c r="D44" s="253"/>
      <c r="E44" s="220"/>
      <c r="F44" s="125"/>
      <c r="G44" s="125"/>
      <c r="H44" s="428"/>
      <c r="I44" s="446"/>
      <c r="J44" s="253"/>
      <c r="K44" s="125"/>
      <c r="L44" s="587"/>
      <c r="M44" s="134"/>
      <c r="N44" s="220"/>
      <c r="O44" s="221"/>
      <c r="P44" s="253">
        <v>2</v>
      </c>
      <c r="Q44" s="220">
        <v>464</v>
      </c>
      <c r="R44" s="125"/>
      <c r="S44" s="125"/>
      <c r="T44" s="220"/>
      <c r="U44" s="221"/>
      <c r="V44" s="253"/>
      <c r="W44" s="220"/>
      <c r="X44" s="220"/>
      <c r="Y44" s="220"/>
      <c r="Z44" s="220"/>
      <c r="AA44" s="221"/>
      <c r="AB44" s="253"/>
      <c r="AC44" s="220"/>
      <c r="AD44" s="125"/>
      <c r="AE44" s="125"/>
      <c r="AF44" s="589"/>
      <c r="AG44" s="221"/>
      <c r="AH44" s="15"/>
      <c r="AI44" s="15"/>
      <c r="AJ44" s="15"/>
      <c r="AK44" s="15"/>
      <c r="AL44" s="15"/>
      <c r="AM44" s="15"/>
    </row>
    <row r="45" spans="1:39" ht="16.5" customHeight="1">
      <c r="C45" s="22" t="s">
        <v>119</v>
      </c>
      <c r="D45" s="253">
        <v>2</v>
      </c>
      <c r="E45" s="220">
        <v>23</v>
      </c>
      <c r="F45" s="125">
        <v>22</v>
      </c>
      <c r="G45" s="125">
        <v>463</v>
      </c>
      <c r="H45" s="428"/>
      <c r="I45" s="446"/>
      <c r="J45" s="253"/>
      <c r="K45" s="125"/>
      <c r="L45" s="587"/>
      <c r="M45" s="134"/>
      <c r="N45" s="220"/>
      <c r="O45" s="221"/>
      <c r="P45" s="253"/>
      <c r="Q45" s="220"/>
      <c r="R45" s="125">
        <v>1</v>
      </c>
      <c r="S45" s="125">
        <v>31</v>
      </c>
      <c r="T45" s="220"/>
      <c r="U45" s="221"/>
      <c r="V45" s="253">
        <v>1</v>
      </c>
      <c r="W45" s="220">
        <v>45</v>
      </c>
      <c r="X45" s="220"/>
      <c r="Y45" s="220"/>
      <c r="Z45" s="220"/>
      <c r="AA45" s="221"/>
      <c r="AB45" s="253">
        <v>3</v>
      </c>
      <c r="AC45" s="220">
        <v>423</v>
      </c>
      <c r="AD45" s="125"/>
      <c r="AE45" s="125"/>
      <c r="AF45" s="589"/>
      <c r="AG45" s="221"/>
      <c r="AH45" s="15"/>
      <c r="AI45" s="15"/>
      <c r="AJ45" s="15"/>
      <c r="AK45" s="15"/>
      <c r="AL45" s="15"/>
      <c r="AM45" s="15"/>
    </row>
    <row r="46" spans="1:39" ht="16.5" customHeight="1">
      <c r="C46" s="22" t="s">
        <v>120</v>
      </c>
      <c r="D46" s="253"/>
      <c r="E46" s="220"/>
      <c r="F46" s="125"/>
      <c r="G46" s="125"/>
      <c r="H46" s="428"/>
      <c r="I46" s="446"/>
      <c r="J46" s="253"/>
      <c r="K46" s="125"/>
      <c r="L46" s="587"/>
      <c r="M46" s="134"/>
      <c r="N46" s="220"/>
      <c r="O46" s="221"/>
      <c r="P46" s="253"/>
      <c r="Q46" s="220"/>
      <c r="R46" s="125"/>
      <c r="S46" s="125"/>
      <c r="T46" s="220"/>
      <c r="U46" s="221"/>
      <c r="V46" s="253"/>
      <c r="W46" s="220"/>
      <c r="X46" s="220"/>
      <c r="Y46" s="220"/>
      <c r="Z46" s="220"/>
      <c r="AA46" s="221"/>
      <c r="AB46" s="253"/>
      <c r="AC46" s="220"/>
      <c r="AD46" s="125"/>
      <c r="AE46" s="125"/>
      <c r="AF46" s="589"/>
      <c r="AG46" s="221"/>
      <c r="AH46" s="15"/>
      <c r="AI46" s="15"/>
      <c r="AJ46" s="15"/>
      <c r="AK46" s="15"/>
      <c r="AL46" s="15"/>
      <c r="AM46" s="15"/>
    </row>
    <row r="47" spans="1:39" ht="16.5" customHeight="1">
      <c r="C47" s="22" t="s">
        <v>121</v>
      </c>
      <c r="D47" s="253">
        <v>3</v>
      </c>
      <c r="E47" s="220">
        <v>190</v>
      </c>
      <c r="F47" s="125">
        <v>6</v>
      </c>
      <c r="G47" s="125">
        <v>162</v>
      </c>
      <c r="H47" s="428"/>
      <c r="I47" s="446"/>
      <c r="J47" s="253"/>
      <c r="K47" s="125"/>
      <c r="L47" s="587">
        <v>1</v>
      </c>
      <c r="M47" s="134">
        <v>11</v>
      </c>
      <c r="N47" s="427">
        <v>502</v>
      </c>
      <c r="O47" s="447"/>
      <c r="P47" s="253"/>
      <c r="Q47" s="220"/>
      <c r="R47" s="125"/>
      <c r="S47" s="125"/>
      <c r="T47" s="220"/>
      <c r="U47" s="221"/>
      <c r="V47" s="253">
        <v>1</v>
      </c>
      <c r="W47" s="220">
        <v>48</v>
      </c>
      <c r="X47" s="220"/>
      <c r="Y47" s="220"/>
      <c r="Z47" s="220"/>
      <c r="AA47" s="221"/>
      <c r="AB47" s="253"/>
      <c r="AC47" s="220"/>
      <c r="AD47" s="125"/>
      <c r="AE47" s="125"/>
      <c r="AF47" s="589"/>
      <c r="AG47" s="221"/>
      <c r="AH47" s="15"/>
      <c r="AI47" s="15"/>
      <c r="AJ47" s="15"/>
      <c r="AK47" s="15"/>
      <c r="AL47" s="15"/>
      <c r="AM47" s="15"/>
    </row>
    <row r="48" spans="1:39" ht="16.5" customHeight="1">
      <c r="C48" s="22" t="s">
        <v>122</v>
      </c>
      <c r="D48" s="253">
        <v>3</v>
      </c>
      <c r="E48" s="220">
        <v>855</v>
      </c>
      <c r="F48" s="125"/>
      <c r="G48" s="125"/>
      <c r="H48" s="428"/>
      <c r="I48" s="446"/>
      <c r="J48" s="253">
        <v>5</v>
      </c>
      <c r="K48" s="125">
        <v>124</v>
      </c>
      <c r="L48" s="587"/>
      <c r="M48" s="134"/>
      <c r="N48" s="220"/>
      <c r="O48" s="221"/>
      <c r="P48" s="253"/>
      <c r="Q48" s="220"/>
      <c r="R48" s="125"/>
      <c r="S48" s="125"/>
      <c r="T48" s="220"/>
      <c r="U48" s="221"/>
      <c r="V48" s="253">
        <v>10</v>
      </c>
      <c r="W48" s="220">
        <v>540</v>
      </c>
      <c r="X48" s="220"/>
      <c r="Y48" s="220"/>
      <c r="Z48" s="220"/>
      <c r="AA48" s="221"/>
      <c r="AB48" s="253">
        <v>1</v>
      </c>
      <c r="AC48" s="220">
        <v>404</v>
      </c>
      <c r="AD48" s="125"/>
      <c r="AE48" s="125"/>
      <c r="AF48" s="589"/>
      <c r="AG48" s="221"/>
      <c r="AH48" s="15"/>
      <c r="AI48" s="15"/>
      <c r="AJ48" s="15"/>
      <c r="AK48" s="15"/>
      <c r="AL48" s="15"/>
      <c r="AM48" s="15"/>
    </row>
    <row r="49" spans="1:39" ht="16.5" customHeight="1">
      <c r="C49" s="22" t="s">
        <v>123</v>
      </c>
      <c r="D49" s="253"/>
      <c r="E49" s="220"/>
      <c r="F49" s="125">
        <v>39</v>
      </c>
      <c r="G49" s="125">
        <v>2246</v>
      </c>
      <c r="H49" s="428"/>
      <c r="I49" s="446"/>
      <c r="J49" s="253">
        <v>1</v>
      </c>
      <c r="K49" s="125">
        <v>1284</v>
      </c>
      <c r="L49" s="587"/>
      <c r="M49" s="134"/>
      <c r="N49" s="220"/>
      <c r="O49" s="221"/>
      <c r="P49" s="253">
        <v>1</v>
      </c>
      <c r="Q49" s="220">
        <v>200</v>
      </c>
      <c r="R49" s="125"/>
      <c r="S49" s="125"/>
      <c r="T49" s="220"/>
      <c r="U49" s="221"/>
      <c r="V49" s="253">
        <v>1</v>
      </c>
      <c r="W49" s="220">
        <v>1021</v>
      </c>
      <c r="X49" s="220"/>
      <c r="Y49" s="220"/>
      <c r="Z49" s="220"/>
      <c r="AA49" s="221"/>
      <c r="AB49" s="253">
        <v>2</v>
      </c>
      <c r="AC49" s="220">
        <v>812</v>
      </c>
      <c r="AD49" s="125"/>
      <c r="AE49" s="125"/>
      <c r="AF49" s="589"/>
      <c r="AG49" s="221"/>
      <c r="AH49" s="15"/>
      <c r="AI49" s="15"/>
      <c r="AJ49" s="15"/>
      <c r="AK49" s="15"/>
      <c r="AL49" s="15"/>
      <c r="AM49" s="15"/>
    </row>
    <row r="50" spans="1:39" ht="16.5" customHeight="1">
      <c r="C50" s="22" t="s">
        <v>124</v>
      </c>
      <c r="D50" s="253"/>
      <c r="E50" s="220"/>
      <c r="F50" s="125"/>
      <c r="G50" s="125"/>
      <c r="H50" s="428"/>
      <c r="I50" s="446"/>
      <c r="J50" s="253"/>
      <c r="K50" s="125"/>
      <c r="L50" s="587"/>
      <c r="M50" s="134"/>
      <c r="N50" s="220"/>
      <c r="O50" s="221"/>
      <c r="P50" s="253"/>
      <c r="Q50" s="220"/>
      <c r="R50" s="125"/>
      <c r="S50" s="125"/>
      <c r="T50" s="220"/>
      <c r="U50" s="221"/>
      <c r="V50" s="253"/>
      <c r="W50" s="220"/>
      <c r="X50" s="220"/>
      <c r="Y50" s="220"/>
      <c r="Z50" s="220"/>
      <c r="AA50" s="221"/>
      <c r="AB50" s="253"/>
      <c r="AC50" s="220"/>
      <c r="AD50" s="125"/>
      <c r="AE50" s="125"/>
      <c r="AF50" s="589"/>
      <c r="AG50" s="221"/>
      <c r="AH50" s="15"/>
      <c r="AI50" s="15"/>
      <c r="AJ50" s="15"/>
      <c r="AK50" s="15"/>
      <c r="AL50" s="15"/>
      <c r="AM50" s="15"/>
    </row>
    <row r="51" spans="1:39" ht="16.5" customHeight="1">
      <c r="C51" s="22" t="s">
        <v>125</v>
      </c>
      <c r="D51" s="253">
        <v>9</v>
      </c>
      <c r="E51" s="220">
        <v>672</v>
      </c>
      <c r="F51" s="125">
        <v>6</v>
      </c>
      <c r="G51" s="125">
        <v>593</v>
      </c>
      <c r="H51" s="428"/>
      <c r="I51" s="446"/>
      <c r="J51" s="253">
        <v>5</v>
      </c>
      <c r="K51" s="125">
        <v>766</v>
      </c>
      <c r="L51" s="587"/>
      <c r="M51" s="134"/>
      <c r="N51" s="220"/>
      <c r="O51" s="221"/>
      <c r="P51" s="253"/>
      <c r="Q51" s="220"/>
      <c r="R51" s="125"/>
      <c r="S51" s="125"/>
      <c r="T51" s="220"/>
      <c r="U51" s="221"/>
      <c r="V51" s="253"/>
      <c r="W51" s="220"/>
      <c r="X51" s="220"/>
      <c r="Y51" s="220"/>
      <c r="Z51" s="220"/>
      <c r="AA51" s="221"/>
      <c r="AB51" s="253">
        <v>1</v>
      </c>
      <c r="AC51" s="220">
        <v>105</v>
      </c>
      <c r="AD51" s="125"/>
      <c r="AE51" s="125"/>
      <c r="AF51" s="589"/>
      <c r="AG51" s="221"/>
      <c r="AH51" s="15"/>
      <c r="AI51" s="15"/>
      <c r="AJ51" s="15"/>
      <c r="AK51" s="15"/>
      <c r="AL51" s="15"/>
      <c r="AM51" s="15"/>
    </row>
    <row r="52" spans="1:39" ht="16.5" customHeight="1">
      <c r="C52" s="22" t="s">
        <v>126</v>
      </c>
      <c r="D52" s="257">
        <v>5</v>
      </c>
      <c r="E52" s="258">
        <v>81</v>
      </c>
      <c r="F52" s="256"/>
      <c r="G52" s="256"/>
      <c r="H52" s="428"/>
      <c r="I52" s="446"/>
      <c r="J52" s="253"/>
      <c r="K52" s="125"/>
      <c r="L52" s="587"/>
      <c r="M52" s="134"/>
      <c r="N52" s="427"/>
      <c r="O52" s="447"/>
      <c r="P52" s="257"/>
      <c r="Q52" s="258"/>
      <c r="R52" s="256"/>
      <c r="S52" s="256"/>
      <c r="T52" s="427"/>
      <c r="U52" s="447"/>
      <c r="V52" s="133"/>
      <c r="W52" s="134"/>
      <c r="X52" s="134"/>
      <c r="Y52" s="134"/>
      <c r="Z52" s="427"/>
      <c r="AA52" s="447"/>
      <c r="AB52" s="133"/>
      <c r="AC52" s="134"/>
      <c r="AD52" s="125"/>
      <c r="AE52" s="125"/>
      <c r="AF52" s="588"/>
      <c r="AG52" s="447"/>
      <c r="AH52" s="15"/>
      <c r="AI52" s="15"/>
      <c r="AJ52" s="15"/>
      <c r="AK52" s="15"/>
      <c r="AL52" s="15"/>
      <c r="AM52" s="15"/>
    </row>
    <row r="53" spans="1:39" ht="16.5" customHeight="1">
      <c r="C53" s="23" t="s">
        <v>127</v>
      </c>
      <c r="D53" s="133">
        <v>25</v>
      </c>
      <c r="E53" s="134">
        <v>2293</v>
      </c>
      <c r="F53" s="131">
        <v>6</v>
      </c>
      <c r="G53" s="131">
        <v>139</v>
      </c>
      <c r="H53" s="428"/>
      <c r="I53" s="446"/>
      <c r="J53" s="253">
        <v>3</v>
      </c>
      <c r="K53" s="125">
        <v>1258</v>
      </c>
      <c r="L53" s="587"/>
      <c r="M53" s="134"/>
      <c r="N53" s="427"/>
      <c r="O53" s="447"/>
      <c r="P53" s="133">
        <v>12</v>
      </c>
      <c r="Q53" s="134">
        <v>568</v>
      </c>
      <c r="R53" s="131">
        <v>8</v>
      </c>
      <c r="S53" s="131">
        <v>310</v>
      </c>
      <c r="T53" s="427"/>
      <c r="U53" s="447"/>
      <c r="V53" s="133">
        <v>3</v>
      </c>
      <c r="W53" s="134">
        <v>865</v>
      </c>
      <c r="X53" s="134"/>
      <c r="Y53" s="134"/>
      <c r="Z53" s="427"/>
      <c r="AA53" s="447"/>
      <c r="AB53" s="133">
        <v>2</v>
      </c>
      <c r="AC53" s="134">
        <v>288</v>
      </c>
      <c r="AD53" s="125"/>
      <c r="AE53" s="125"/>
      <c r="AF53" s="588"/>
      <c r="AG53" s="447"/>
      <c r="AH53" s="15"/>
      <c r="AI53" s="15"/>
      <c r="AJ53" s="15"/>
      <c r="AK53" s="15"/>
      <c r="AL53" s="15"/>
      <c r="AM53" s="15"/>
    </row>
    <row r="54" spans="1:39" ht="16.5" customHeight="1">
      <c r="C54" s="24" t="s">
        <v>128</v>
      </c>
      <c r="D54" s="259"/>
      <c r="E54" s="260"/>
      <c r="F54" s="157"/>
      <c r="G54" s="157"/>
      <c r="H54" s="428"/>
      <c r="I54" s="446"/>
      <c r="J54" s="253"/>
      <c r="K54" s="125"/>
      <c r="L54" s="587"/>
      <c r="M54" s="135"/>
      <c r="N54" s="427"/>
      <c r="O54" s="447"/>
      <c r="P54" s="259"/>
      <c r="Q54" s="260"/>
      <c r="R54" s="157"/>
      <c r="S54" s="157"/>
      <c r="T54" s="427"/>
      <c r="U54" s="447"/>
      <c r="V54" s="133"/>
      <c r="W54" s="135"/>
      <c r="X54" s="135"/>
      <c r="Y54" s="135"/>
      <c r="Z54" s="427"/>
      <c r="AA54" s="447"/>
      <c r="AB54" s="133"/>
      <c r="AC54" s="135"/>
      <c r="AD54" s="125"/>
      <c r="AE54" s="125"/>
      <c r="AF54" s="588"/>
      <c r="AG54" s="447"/>
      <c r="AH54" s="15"/>
      <c r="AI54" s="15"/>
      <c r="AJ54" s="15"/>
      <c r="AK54" s="15"/>
      <c r="AL54" s="15"/>
      <c r="AM54" s="15"/>
    </row>
    <row r="55" spans="1:39" ht="16.5" customHeight="1">
      <c r="C55" s="24" t="s">
        <v>129</v>
      </c>
      <c r="D55" s="254"/>
      <c r="E55" s="255"/>
      <c r="F55" s="256"/>
      <c r="G55" s="256"/>
      <c r="H55" s="428"/>
      <c r="I55" s="446"/>
      <c r="J55" s="253"/>
      <c r="K55" s="125"/>
      <c r="L55" s="587"/>
      <c r="M55" s="134"/>
      <c r="N55" s="427"/>
      <c r="O55" s="447"/>
      <c r="P55" s="254"/>
      <c r="Q55" s="255"/>
      <c r="R55" s="256"/>
      <c r="S55" s="256"/>
      <c r="T55" s="427"/>
      <c r="U55" s="447"/>
      <c r="V55" s="133"/>
      <c r="W55" s="134"/>
      <c r="X55" s="134"/>
      <c r="Y55" s="134"/>
      <c r="Z55" s="427"/>
      <c r="AA55" s="447"/>
      <c r="AB55" s="133"/>
      <c r="AC55" s="134"/>
      <c r="AD55" s="125"/>
      <c r="AE55" s="125"/>
      <c r="AF55" s="588"/>
      <c r="AG55" s="447"/>
      <c r="AH55" s="15"/>
      <c r="AI55" s="15"/>
      <c r="AJ55" s="15"/>
      <c r="AK55" s="15"/>
      <c r="AL55" s="15"/>
      <c r="AM55" s="15"/>
    </row>
    <row r="56" spans="1:39" ht="16.5" customHeight="1" thickBot="1">
      <c r="C56" s="57" t="s">
        <v>130</v>
      </c>
      <c r="D56" s="136"/>
      <c r="E56" s="137"/>
      <c r="F56" s="138"/>
      <c r="G56" s="138"/>
      <c r="H56" s="429"/>
      <c r="I56" s="445"/>
      <c r="J56" s="261"/>
      <c r="K56" s="126"/>
      <c r="L56" s="139"/>
      <c r="M56" s="137"/>
      <c r="N56" s="430"/>
      <c r="O56" s="431"/>
      <c r="P56" s="136"/>
      <c r="Q56" s="137"/>
      <c r="R56" s="138"/>
      <c r="S56" s="138"/>
      <c r="T56" s="430"/>
      <c r="U56" s="431"/>
      <c r="V56" s="136"/>
      <c r="W56" s="137"/>
      <c r="X56" s="137"/>
      <c r="Y56" s="137"/>
      <c r="Z56" s="430"/>
      <c r="AA56" s="431"/>
      <c r="AB56" s="136"/>
      <c r="AC56" s="137"/>
      <c r="AD56" s="126"/>
      <c r="AE56" s="126"/>
      <c r="AF56" s="432"/>
      <c r="AG56" s="431"/>
      <c r="AH56" s="15"/>
      <c r="AI56" s="15"/>
      <c r="AJ56" s="15"/>
      <c r="AK56" s="15"/>
      <c r="AL56" s="15"/>
      <c r="AM56" s="15"/>
    </row>
    <row r="57" spans="1:39" ht="12.95" customHeight="1">
      <c r="C57" s="97"/>
      <c r="D57" s="98"/>
      <c r="E57" s="98"/>
      <c r="F57" s="262"/>
      <c r="H57" s="98"/>
      <c r="I57" s="98"/>
      <c r="J57" s="18"/>
      <c r="K57" s="18"/>
      <c r="L57" s="98"/>
      <c r="M57" s="98"/>
      <c r="N57" s="18"/>
      <c r="O57" s="18"/>
      <c r="P57" s="98"/>
      <c r="Q57" s="98"/>
      <c r="R57" s="18"/>
      <c r="S57" s="18"/>
      <c r="T57" s="98"/>
      <c r="U57" s="98"/>
      <c r="V57" s="18"/>
      <c r="W57" s="18"/>
      <c r="X57" s="228"/>
      <c r="Y57" s="213"/>
      <c r="Z57" s="15"/>
      <c r="AA57" s="15"/>
      <c r="AB57" s="15"/>
      <c r="AC57" s="15"/>
      <c r="AD57" s="15"/>
      <c r="AE57" s="15"/>
    </row>
    <row r="58" spans="1:39" ht="16.5" customHeight="1" thickBot="1">
      <c r="A58" s="457" t="s">
        <v>131</v>
      </c>
      <c r="B58" s="457"/>
      <c r="C58" s="457"/>
      <c r="D58" s="457"/>
      <c r="E58" s="15"/>
      <c r="F58" s="15"/>
      <c r="Z58" s="15"/>
      <c r="AA58" s="15"/>
      <c r="AB58" s="15"/>
      <c r="AC58" s="15"/>
      <c r="AD58" s="15"/>
      <c r="AE58" s="15"/>
    </row>
    <row r="59" spans="1:39" ht="16.5" customHeight="1" thickBot="1">
      <c r="A59" s="226"/>
      <c r="B59" s="226"/>
      <c r="C59" s="226"/>
      <c r="D59" s="448" t="s">
        <v>132</v>
      </c>
      <c r="E59" s="449"/>
      <c r="F59" s="449"/>
      <c r="G59" s="449"/>
      <c r="H59" s="449"/>
      <c r="I59" s="449"/>
      <c r="J59" s="449"/>
      <c r="K59" s="449"/>
      <c r="L59" s="449"/>
      <c r="M59" s="449"/>
      <c r="N59" s="449"/>
      <c r="O59" s="449"/>
      <c r="P59" s="449"/>
      <c r="Q59" s="449"/>
      <c r="R59" s="449"/>
      <c r="S59" s="449"/>
      <c r="T59" s="449"/>
      <c r="U59" s="449"/>
      <c r="V59" s="449"/>
      <c r="W59" s="449"/>
      <c r="X59" s="449"/>
      <c r="Y59" s="449"/>
      <c r="Z59" s="449"/>
      <c r="AA59" s="449"/>
      <c r="AB59" s="449"/>
      <c r="AC59" s="449"/>
      <c r="AD59" s="449"/>
      <c r="AE59" s="449"/>
      <c r="AF59" s="449"/>
      <c r="AG59" s="450"/>
    </row>
    <row r="60" spans="1:39" ht="13.5" customHeight="1" thickBot="1">
      <c r="D60" s="442" t="s">
        <v>40</v>
      </c>
      <c r="E60" s="443"/>
      <c r="F60" s="443"/>
      <c r="G60" s="443"/>
      <c r="H60" s="443"/>
      <c r="I60" s="444"/>
      <c r="J60" s="439" t="s">
        <v>6</v>
      </c>
      <c r="K60" s="440"/>
      <c r="L60" s="440"/>
      <c r="M60" s="440"/>
      <c r="N60" s="440"/>
      <c r="O60" s="441"/>
      <c r="P60" s="442" t="s">
        <v>5</v>
      </c>
      <c r="Q60" s="443"/>
      <c r="R60" s="443"/>
      <c r="S60" s="443"/>
      <c r="T60" s="443"/>
      <c r="U60" s="444"/>
      <c r="V60" s="415" t="s">
        <v>7</v>
      </c>
      <c r="W60" s="416"/>
      <c r="X60" s="416"/>
      <c r="Y60" s="416"/>
      <c r="Z60" s="416"/>
      <c r="AA60" s="417"/>
      <c r="AB60" s="418" t="s">
        <v>8</v>
      </c>
      <c r="AC60" s="419"/>
      <c r="AD60" s="419"/>
      <c r="AE60" s="419"/>
      <c r="AF60" s="419"/>
      <c r="AG60" s="420"/>
    </row>
    <row r="61" spans="1:39" ht="13.5" customHeight="1" thickBot="1">
      <c r="C61" s="6"/>
      <c r="D61" s="442" t="s">
        <v>108</v>
      </c>
      <c r="E61" s="456"/>
      <c r="F61" s="442" t="s">
        <v>97</v>
      </c>
      <c r="G61" s="456"/>
      <c r="H61" s="437" t="s">
        <v>109</v>
      </c>
      <c r="I61" s="438"/>
      <c r="J61" s="421" t="s">
        <v>108</v>
      </c>
      <c r="K61" s="422"/>
      <c r="L61" s="421" t="s">
        <v>97</v>
      </c>
      <c r="M61" s="422"/>
      <c r="N61" s="423" t="s">
        <v>109</v>
      </c>
      <c r="O61" s="424"/>
      <c r="P61" s="421" t="s">
        <v>108</v>
      </c>
      <c r="Q61" s="422"/>
      <c r="R61" s="421" t="s">
        <v>97</v>
      </c>
      <c r="S61" s="422"/>
      <c r="T61" s="423" t="s">
        <v>109</v>
      </c>
      <c r="U61" s="424"/>
      <c r="V61" s="421" t="s">
        <v>108</v>
      </c>
      <c r="W61" s="422"/>
      <c r="X61" s="421" t="s">
        <v>97</v>
      </c>
      <c r="Y61" s="422"/>
      <c r="Z61" s="423" t="s">
        <v>109</v>
      </c>
      <c r="AA61" s="424"/>
      <c r="AB61" s="421" t="s">
        <v>108</v>
      </c>
      <c r="AC61" s="422"/>
      <c r="AD61" s="421" t="s">
        <v>97</v>
      </c>
      <c r="AE61" s="422"/>
      <c r="AF61" s="423" t="s">
        <v>109</v>
      </c>
      <c r="AG61" s="424"/>
    </row>
    <row r="62" spans="1:39" ht="25.5" customHeight="1" thickBot="1">
      <c r="C62" s="47" t="s">
        <v>110</v>
      </c>
      <c r="D62" s="103" t="s">
        <v>94</v>
      </c>
      <c r="E62" s="214" t="s">
        <v>111</v>
      </c>
      <c r="F62" s="100" t="s">
        <v>94</v>
      </c>
      <c r="G62" s="214" t="s">
        <v>111</v>
      </c>
      <c r="H62" s="348" t="s">
        <v>112</v>
      </c>
      <c r="I62" s="349"/>
      <c r="J62" s="103" t="s">
        <v>94</v>
      </c>
      <c r="K62" s="214" t="s">
        <v>111</v>
      </c>
      <c r="L62" s="100" t="s">
        <v>94</v>
      </c>
      <c r="M62" s="214" t="s">
        <v>111</v>
      </c>
      <c r="N62" s="348" t="s">
        <v>112</v>
      </c>
      <c r="O62" s="349"/>
      <c r="P62" s="103" t="s">
        <v>94</v>
      </c>
      <c r="Q62" s="214" t="s">
        <v>111</v>
      </c>
      <c r="R62" s="100" t="s">
        <v>94</v>
      </c>
      <c r="S62" s="214" t="s">
        <v>111</v>
      </c>
      <c r="T62" s="348" t="s">
        <v>112</v>
      </c>
      <c r="U62" s="349"/>
      <c r="V62" s="103" t="s">
        <v>94</v>
      </c>
      <c r="W62" s="214" t="s">
        <v>111</v>
      </c>
      <c r="X62" s="100" t="s">
        <v>94</v>
      </c>
      <c r="Y62" s="214" t="s">
        <v>111</v>
      </c>
      <c r="Z62" s="348" t="s">
        <v>112</v>
      </c>
      <c r="AA62" s="349"/>
      <c r="AB62" s="103" t="s">
        <v>94</v>
      </c>
      <c r="AC62" s="214" t="s">
        <v>111</v>
      </c>
      <c r="AD62" s="100" t="s">
        <v>94</v>
      </c>
      <c r="AE62" s="214" t="s">
        <v>111</v>
      </c>
      <c r="AF62" s="348" t="s">
        <v>112</v>
      </c>
      <c r="AG62" s="349"/>
    </row>
    <row r="63" spans="1:39" ht="13.5" thickBot="1">
      <c r="C63" s="215" t="s">
        <v>50</v>
      </c>
      <c r="D63" s="101">
        <f>SUM(D64:D81)</f>
        <v>80</v>
      </c>
      <c r="E63" s="219">
        <f>SUM(E64:E81)</f>
        <v>5238</v>
      </c>
      <c r="F63" s="219">
        <f>SUM(F64:F81)</f>
        <v>29</v>
      </c>
      <c r="G63" s="219">
        <f>SUM(G64:G81)</f>
        <v>787</v>
      </c>
      <c r="H63" s="425">
        <f>SUM(H64:H81)</f>
        <v>0</v>
      </c>
      <c r="I63" s="426"/>
      <c r="J63" s="102">
        <f>SUM(J64:J81)</f>
        <v>27</v>
      </c>
      <c r="K63" s="102">
        <f>SUM(K64:K81)</f>
        <v>9679</v>
      </c>
      <c r="L63" s="102">
        <f>SUM(L64:L81)</f>
        <v>0</v>
      </c>
      <c r="M63" s="219">
        <f>SUM(M64:M81)</f>
        <v>0</v>
      </c>
      <c r="N63" s="425">
        <f>SUM(N64:N81)</f>
        <v>0</v>
      </c>
      <c r="O63" s="426"/>
      <c r="P63" s="101">
        <f>SUM(P64:P81)</f>
        <v>62</v>
      </c>
      <c r="Q63" s="219">
        <f>SUM(Q64:Q81)</f>
        <v>3489</v>
      </c>
      <c r="R63" s="219">
        <f>SUM(R64:R81)</f>
        <v>6</v>
      </c>
      <c r="S63" s="219">
        <f>SUM(S64:S81)</f>
        <v>666</v>
      </c>
      <c r="T63" s="425">
        <f>SUM(T64:T81)</f>
        <v>0</v>
      </c>
      <c r="U63" s="426"/>
      <c r="V63" s="101">
        <f>SUM(V64:V81)</f>
        <v>33</v>
      </c>
      <c r="W63" s="219">
        <f>SUM(W64:W81)</f>
        <v>9137</v>
      </c>
      <c r="X63" s="219">
        <f>SUM(X64:X81)</f>
        <v>0</v>
      </c>
      <c r="Y63" s="219">
        <f>SUM(Y64:Y81)</f>
        <v>0</v>
      </c>
      <c r="Z63" s="425">
        <f>SUM(Z64:Z81)</f>
        <v>0</v>
      </c>
      <c r="AA63" s="426"/>
      <c r="AB63" s="206">
        <f>SUM(AB64:AB81)</f>
        <v>7</v>
      </c>
      <c r="AC63" s="218">
        <f>SUM(AC64:AC81)</f>
        <v>846</v>
      </c>
      <c r="AD63" s="218">
        <f>SUM(AD64:AD81)</f>
        <v>0</v>
      </c>
      <c r="AE63" s="218">
        <f>SUM(AE64:AE81)</f>
        <v>0</v>
      </c>
      <c r="AF63" s="409">
        <f>SUM(AF64:AF81)</f>
        <v>0</v>
      </c>
      <c r="AG63" s="410"/>
    </row>
    <row r="64" spans="1:39" ht="16.5" customHeight="1">
      <c r="C64" s="56" t="s">
        <v>113</v>
      </c>
      <c r="D64" s="129">
        <v>17</v>
      </c>
      <c r="E64" s="130">
        <v>593</v>
      </c>
      <c r="F64" s="131"/>
      <c r="G64" s="131"/>
      <c r="H64" s="433"/>
      <c r="I64" s="590"/>
      <c r="J64" s="253">
        <v>1</v>
      </c>
      <c r="K64" s="125">
        <v>209</v>
      </c>
      <c r="L64" s="132"/>
      <c r="M64" s="130"/>
      <c r="N64" s="434"/>
      <c r="O64" s="435"/>
      <c r="P64" s="129">
        <v>37</v>
      </c>
      <c r="Q64" s="130">
        <v>1023</v>
      </c>
      <c r="R64" s="130">
        <v>6</v>
      </c>
      <c r="S64" s="130">
        <v>666</v>
      </c>
      <c r="T64" s="434"/>
      <c r="U64" s="435"/>
      <c r="V64" s="129"/>
      <c r="W64" s="130"/>
      <c r="X64" s="130"/>
      <c r="Y64" s="130"/>
      <c r="Z64" s="434"/>
      <c r="AA64" s="435"/>
      <c r="AB64" s="129"/>
      <c r="AC64" s="130"/>
      <c r="AD64" s="210"/>
      <c r="AE64" s="210"/>
      <c r="AF64" s="436"/>
      <c r="AG64" s="435"/>
    </row>
    <row r="65" spans="3:33" ht="16.5" customHeight="1">
      <c r="C65" s="22" t="s">
        <v>114</v>
      </c>
      <c r="D65" s="254">
        <v>8</v>
      </c>
      <c r="E65" s="255">
        <v>2749</v>
      </c>
      <c r="F65" s="256"/>
      <c r="G65" s="256"/>
      <c r="H65" s="428"/>
      <c r="I65" s="591"/>
      <c r="J65" s="253">
        <v>3</v>
      </c>
      <c r="K65" s="125">
        <v>74</v>
      </c>
      <c r="L65" s="587"/>
      <c r="M65" s="134"/>
      <c r="N65" s="427"/>
      <c r="O65" s="447"/>
      <c r="P65" s="133"/>
      <c r="Q65" s="134"/>
      <c r="R65" s="134"/>
      <c r="S65" s="134"/>
      <c r="T65" s="427"/>
      <c r="U65" s="447"/>
      <c r="V65" s="133">
        <v>5</v>
      </c>
      <c r="W65" s="134">
        <v>4245</v>
      </c>
      <c r="X65" s="134"/>
      <c r="Y65" s="134"/>
      <c r="Z65" s="427"/>
      <c r="AA65" s="447"/>
      <c r="AB65" s="133"/>
      <c r="AC65" s="134"/>
      <c r="AD65" s="177"/>
      <c r="AE65" s="177"/>
      <c r="AF65" s="588"/>
      <c r="AG65" s="447"/>
    </row>
    <row r="66" spans="3:33" ht="16.5" customHeight="1">
      <c r="C66" s="22" t="s">
        <v>115</v>
      </c>
      <c r="D66" s="253"/>
      <c r="E66" s="220"/>
      <c r="F66" s="125"/>
      <c r="G66" s="125"/>
      <c r="H66" s="428"/>
      <c r="I66" s="591"/>
      <c r="J66" s="253">
        <v>1</v>
      </c>
      <c r="K66" s="125">
        <v>1372</v>
      </c>
      <c r="L66" s="587"/>
      <c r="M66" s="134"/>
      <c r="N66" s="427"/>
      <c r="O66" s="447"/>
      <c r="P66" s="253"/>
      <c r="Q66" s="220"/>
      <c r="R66" s="220"/>
      <c r="S66" s="220"/>
      <c r="T66" s="427"/>
      <c r="U66" s="447"/>
      <c r="V66" s="253"/>
      <c r="W66" s="220"/>
      <c r="X66" s="220"/>
      <c r="Y66" s="220"/>
      <c r="Z66" s="427"/>
      <c r="AA66" s="447"/>
      <c r="AB66" s="253">
        <v>4</v>
      </c>
      <c r="AC66" s="220">
        <v>401</v>
      </c>
      <c r="AD66" s="177"/>
      <c r="AE66" s="177"/>
      <c r="AF66" s="588"/>
      <c r="AG66" s="447"/>
    </row>
    <row r="67" spans="3:33" ht="16.5" customHeight="1">
      <c r="C67" s="22" t="s">
        <v>116</v>
      </c>
      <c r="D67" s="253"/>
      <c r="E67" s="220"/>
      <c r="F67" s="125"/>
      <c r="G67" s="125"/>
      <c r="H67" s="428"/>
      <c r="I67" s="591"/>
      <c r="J67" s="253">
        <v>1</v>
      </c>
      <c r="K67" s="125">
        <v>690</v>
      </c>
      <c r="L67" s="587"/>
      <c r="M67" s="134"/>
      <c r="N67" s="220"/>
      <c r="O67" s="221"/>
      <c r="P67" s="253"/>
      <c r="Q67" s="220"/>
      <c r="R67" s="220"/>
      <c r="S67" s="220"/>
      <c r="T67" s="220"/>
      <c r="U67" s="221"/>
      <c r="V67" s="253"/>
      <c r="W67" s="220"/>
      <c r="X67" s="220"/>
      <c r="Y67" s="220"/>
      <c r="Z67" s="220"/>
      <c r="AA67" s="221"/>
      <c r="AB67" s="253"/>
      <c r="AC67" s="220"/>
      <c r="AD67" s="125"/>
      <c r="AE67" s="125"/>
      <c r="AF67" s="589"/>
      <c r="AG67" s="221"/>
    </row>
    <row r="68" spans="3:33" ht="16.5" customHeight="1">
      <c r="C68" s="22" t="s">
        <v>117</v>
      </c>
      <c r="D68" s="253"/>
      <c r="E68" s="220"/>
      <c r="F68" s="125"/>
      <c r="G68" s="125"/>
      <c r="H68" s="428"/>
      <c r="I68" s="591"/>
      <c r="J68" s="253"/>
      <c r="K68" s="125"/>
      <c r="L68" s="587"/>
      <c r="M68" s="134"/>
      <c r="N68" s="220"/>
      <c r="O68" s="221"/>
      <c r="P68" s="253"/>
      <c r="Q68" s="220"/>
      <c r="R68" s="220"/>
      <c r="S68" s="220"/>
      <c r="T68" s="220"/>
      <c r="U68" s="221"/>
      <c r="V68" s="253"/>
      <c r="W68" s="220"/>
      <c r="X68" s="220"/>
      <c r="Y68" s="220"/>
      <c r="Z68" s="220"/>
      <c r="AA68" s="221"/>
      <c r="AB68" s="253"/>
      <c r="AC68" s="220"/>
      <c r="AD68" s="125"/>
      <c r="AE68" s="125"/>
      <c r="AF68" s="589"/>
      <c r="AG68" s="221"/>
    </row>
    <row r="69" spans="3:33" ht="16.5" customHeight="1">
      <c r="C69" s="22" t="s">
        <v>118</v>
      </c>
      <c r="D69" s="253">
        <v>3</v>
      </c>
      <c r="E69" s="220">
        <v>51</v>
      </c>
      <c r="F69" s="125"/>
      <c r="G69" s="125"/>
      <c r="H69" s="428"/>
      <c r="I69" s="591"/>
      <c r="J69" s="253"/>
      <c r="K69" s="125"/>
      <c r="L69" s="587"/>
      <c r="M69" s="134"/>
      <c r="N69" s="220"/>
      <c r="O69" s="221"/>
      <c r="P69" s="253">
        <v>1</v>
      </c>
      <c r="Q69" s="220">
        <v>600</v>
      </c>
      <c r="R69" s="220"/>
      <c r="S69" s="220"/>
      <c r="T69" s="220"/>
      <c r="U69" s="221"/>
      <c r="V69" s="253"/>
      <c r="W69" s="220"/>
      <c r="X69" s="220"/>
      <c r="Y69" s="220"/>
      <c r="Z69" s="220"/>
      <c r="AA69" s="221"/>
      <c r="AB69" s="253"/>
      <c r="AC69" s="220"/>
      <c r="AD69" s="125"/>
      <c r="AE69" s="125"/>
      <c r="AF69" s="589"/>
      <c r="AG69" s="221"/>
    </row>
    <row r="70" spans="3:33" ht="16.5" customHeight="1">
      <c r="C70" s="22" t="s">
        <v>119</v>
      </c>
      <c r="D70" s="253">
        <v>18</v>
      </c>
      <c r="E70" s="220">
        <v>273</v>
      </c>
      <c r="F70" s="125">
        <v>8</v>
      </c>
      <c r="G70" s="125">
        <v>125</v>
      </c>
      <c r="H70" s="428"/>
      <c r="I70" s="591"/>
      <c r="J70" s="253"/>
      <c r="K70" s="125"/>
      <c r="L70" s="125"/>
      <c r="M70" s="125"/>
      <c r="N70" s="220"/>
      <c r="O70" s="221"/>
      <c r="P70" s="253"/>
      <c r="Q70" s="220"/>
      <c r="R70" s="220"/>
      <c r="S70" s="220"/>
      <c r="T70" s="220"/>
      <c r="U70" s="221"/>
      <c r="V70" s="253"/>
      <c r="W70" s="220"/>
      <c r="X70" s="220"/>
      <c r="Y70" s="220"/>
      <c r="Z70" s="220"/>
      <c r="AA70" s="221"/>
      <c r="AB70" s="253"/>
      <c r="AC70" s="220"/>
      <c r="AD70" s="125"/>
      <c r="AE70" s="125"/>
      <c r="AF70" s="589"/>
      <c r="AG70" s="221"/>
    </row>
    <row r="71" spans="3:33" ht="16.5" customHeight="1">
      <c r="C71" s="22" t="s">
        <v>120</v>
      </c>
      <c r="D71" s="253"/>
      <c r="E71" s="220"/>
      <c r="F71" s="125"/>
      <c r="G71" s="125"/>
      <c r="H71" s="428"/>
      <c r="I71" s="591"/>
      <c r="J71" s="253"/>
      <c r="K71" s="125"/>
      <c r="L71" s="587"/>
      <c r="M71" s="134"/>
      <c r="N71" s="220"/>
      <c r="O71" s="221"/>
      <c r="P71" s="253"/>
      <c r="Q71" s="220"/>
      <c r="R71" s="220"/>
      <c r="S71" s="220"/>
      <c r="T71" s="220"/>
      <c r="U71" s="221"/>
      <c r="V71" s="253"/>
      <c r="W71" s="220"/>
      <c r="X71" s="220"/>
      <c r="Y71" s="220"/>
      <c r="Z71" s="220"/>
      <c r="AA71" s="221"/>
      <c r="AB71" s="253"/>
      <c r="AC71" s="220"/>
      <c r="AD71" s="125"/>
      <c r="AE71" s="125"/>
      <c r="AF71" s="589"/>
      <c r="AG71" s="221"/>
    </row>
    <row r="72" spans="3:33" ht="16.5" customHeight="1">
      <c r="C72" s="22" t="s">
        <v>121</v>
      </c>
      <c r="D72" s="253"/>
      <c r="E72" s="220"/>
      <c r="F72" s="125"/>
      <c r="G72" s="125"/>
      <c r="H72" s="428"/>
      <c r="I72" s="591"/>
      <c r="J72" s="253"/>
      <c r="K72" s="125"/>
      <c r="L72" s="587"/>
      <c r="M72" s="134"/>
      <c r="N72" s="220"/>
      <c r="O72" s="221"/>
      <c r="P72" s="253"/>
      <c r="Q72" s="220"/>
      <c r="R72" s="220"/>
      <c r="S72" s="220"/>
      <c r="T72" s="220"/>
      <c r="U72" s="221"/>
      <c r="V72" s="253">
        <v>4</v>
      </c>
      <c r="W72" s="220">
        <v>162</v>
      </c>
      <c r="X72" s="220"/>
      <c r="Y72" s="220"/>
      <c r="Z72" s="220"/>
      <c r="AA72" s="221"/>
      <c r="AB72" s="253"/>
      <c r="AC72" s="220"/>
      <c r="AD72" s="125"/>
      <c r="AE72" s="125"/>
      <c r="AF72" s="589"/>
      <c r="AG72" s="221"/>
    </row>
    <row r="73" spans="3:33" ht="16.5" customHeight="1">
      <c r="C73" s="22" t="s">
        <v>122</v>
      </c>
      <c r="D73" s="253">
        <v>4</v>
      </c>
      <c r="E73" s="220">
        <v>194</v>
      </c>
      <c r="F73" s="125"/>
      <c r="G73" s="125"/>
      <c r="H73" s="428"/>
      <c r="I73" s="591"/>
      <c r="J73" s="253"/>
      <c r="K73" s="125"/>
      <c r="L73" s="587"/>
      <c r="M73" s="134"/>
      <c r="N73" s="220"/>
      <c r="O73" s="221"/>
      <c r="P73" s="253"/>
      <c r="Q73" s="220"/>
      <c r="R73" s="220"/>
      <c r="S73" s="220"/>
      <c r="T73" s="220"/>
      <c r="U73" s="221"/>
      <c r="V73" s="253">
        <v>1</v>
      </c>
      <c r="W73" s="220">
        <v>363</v>
      </c>
      <c r="X73" s="220"/>
      <c r="Y73" s="220"/>
      <c r="Z73" s="220"/>
      <c r="AA73" s="221"/>
      <c r="AB73" s="253"/>
      <c r="AC73" s="220"/>
      <c r="AD73" s="125"/>
      <c r="AE73" s="125"/>
      <c r="AF73" s="589"/>
      <c r="AG73" s="221"/>
    </row>
    <row r="74" spans="3:33" ht="16.5" customHeight="1">
      <c r="C74" s="22" t="s">
        <v>123</v>
      </c>
      <c r="D74" s="253">
        <v>3</v>
      </c>
      <c r="E74" s="220">
        <v>28</v>
      </c>
      <c r="F74" s="125">
        <v>18</v>
      </c>
      <c r="G74" s="125">
        <v>598</v>
      </c>
      <c r="H74" s="428"/>
      <c r="I74" s="591"/>
      <c r="J74" s="253">
        <v>3</v>
      </c>
      <c r="K74" s="125">
        <v>4132</v>
      </c>
      <c r="L74" s="587"/>
      <c r="M74" s="134"/>
      <c r="N74" s="220"/>
      <c r="O74" s="221"/>
      <c r="P74" s="253"/>
      <c r="Q74" s="220"/>
      <c r="R74" s="220"/>
      <c r="S74" s="220"/>
      <c r="T74" s="220"/>
      <c r="U74" s="221"/>
      <c r="V74" s="253">
        <v>4</v>
      </c>
      <c r="W74" s="220">
        <v>2429</v>
      </c>
      <c r="X74" s="220"/>
      <c r="Y74" s="220"/>
      <c r="Z74" s="220"/>
      <c r="AA74" s="221"/>
      <c r="AB74" s="253"/>
      <c r="AC74" s="220"/>
      <c r="AD74" s="125"/>
      <c r="AE74" s="125"/>
      <c r="AF74" s="589"/>
      <c r="AG74" s="221"/>
    </row>
    <row r="75" spans="3:33" ht="16.5" customHeight="1">
      <c r="C75" s="22" t="s">
        <v>124</v>
      </c>
      <c r="D75" s="253"/>
      <c r="E75" s="220"/>
      <c r="F75" s="125"/>
      <c r="G75" s="125"/>
      <c r="H75" s="428"/>
      <c r="I75" s="591"/>
      <c r="J75" s="253">
        <v>9</v>
      </c>
      <c r="K75" s="125">
        <v>840</v>
      </c>
      <c r="L75" s="587"/>
      <c r="M75" s="134"/>
      <c r="N75" s="220"/>
      <c r="O75" s="221"/>
      <c r="P75" s="253"/>
      <c r="Q75" s="220"/>
      <c r="R75" s="220"/>
      <c r="S75" s="220"/>
      <c r="T75" s="220"/>
      <c r="U75" s="221"/>
      <c r="V75" s="253"/>
      <c r="W75" s="220"/>
      <c r="X75" s="220"/>
      <c r="Y75" s="220"/>
      <c r="Z75" s="220"/>
      <c r="AA75" s="221"/>
      <c r="AB75" s="253"/>
      <c r="AC75" s="220"/>
      <c r="AD75" s="125"/>
      <c r="AE75" s="125"/>
      <c r="AF75" s="589"/>
      <c r="AG75" s="221"/>
    </row>
    <row r="76" spans="3:33" ht="16.5" customHeight="1">
      <c r="C76" s="22" t="s">
        <v>125</v>
      </c>
      <c r="D76" s="253">
        <v>16</v>
      </c>
      <c r="E76" s="220">
        <v>1179</v>
      </c>
      <c r="F76" s="125">
        <v>3</v>
      </c>
      <c r="G76" s="125">
        <v>64</v>
      </c>
      <c r="H76" s="428"/>
      <c r="I76" s="591"/>
      <c r="J76" s="253">
        <v>6</v>
      </c>
      <c r="K76" s="125">
        <v>988</v>
      </c>
      <c r="L76" s="587"/>
      <c r="M76" s="134"/>
      <c r="N76" s="220"/>
      <c r="O76" s="221"/>
      <c r="P76" s="253">
        <v>24</v>
      </c>
      <c r="Q76" s="220">
        <v>1866</v>
      </c>
      <c r="R76" s="220"/>
      <c r="S76" s="220"/>
      <c r="T76" s="220"/>
      <c r="U76" s="221"/>
      <c r="V76" s="253"/>
      <c r="W76" s="220"/>
      <c r="X76" s="220"/>
      <c r="Y76" s="220"/>
      <c r="Z76" s="220"/>
      <c r="AA76" s="221"/>
      <c r="AB76" s="253"/>
      <c r="AC76" s="220"/>
      <c r="AD76" s="125"/>
      <c r="AE76" s="125"/>
      <c r="AF76" s="589"/>
      <c r="AG76" s="221"/>
    </row>
    <row r="77" spans="3:33" ht="16.5" customHeight="1">
      <c r="C77" s="22" t="s">
        <v>126</v>
      </c>
      <c r="D77" s="257">
        <v>2</v>
      </c>
      <c r="E77" s="258">
        <v>28</v>
      </c>
      <c r="F77" s="256"/>
      <c r="G77" s="256"/>
      <c r="H77" s="428"/>
      <c r="I77" s="591"/>
      <c r="J77" s="253"/>
      <c r="K77" s="125"/>
      <c r="L77" s="587"/>
      <c r="M77" s="134"/>
      <c r="N77" s="427"/>
      <c r="O77" s="447"/>
      <c r="P77" s="133"/>
      <c r="Q77" s="134"/>
      <c r="R77" s="134"/>
      <c r="S77" s="134"/>
      <c r="T77" s="427"/>
      <c r="U77" s="447"/>
      <c r="V77" s="133"/>
      <c r="W77" s="134"/>
      <c r="X77" s="134"/>
      <c r="Y77" s="134"/>
      <c r="Z77" s="427"/>
      <c r="AA77" s="447"/>
      <c r="AB77" s="133"/>
      <c r="AC77" s="134"/>
      <c r="AD77" s="177"/>
      <c r="AE77" s="177"/>
      <c r="AF77" s="588"/>
      <c r="AG77" s="447"/>
    </row>
    <row r="78" spans="3:33" ht="16.5" customHeight="1">
      <c r="C78" s="23" t="s">
        <v>127</v>
      </c>
      <c r="D78" s="133">
        <v>9</v>
      </c>
      <c r="E78" s="134">
        <v>143</v>
      </c>
      <c r="F78" s="131"/>
      <c r="G78" s="131"/>
      <c r="H78" s="428"/>
      <c r="I78" s="591"/>
      <c r="J78" s="253">
        <v>3</v>
      </c>
      <c r="K78" s="125">
        <v>1374</v>
      </c>
      <c r="L78" s="587"/>
      <c r="M78" s="134"/>
      <c r="N78" s="427"/>
      <c r="O78" s="447"/>
      <c r="P78" s="133"/>
      <c r="Q78" s="134"/>
      <c r="R78" s="134"/>
      <c r="S78" s="134"/>
      <c r="T78" s="427"/>
      <c r="U78" s="447"/>
      <c r="V78" s="133">
        <v>3</v>
      </c>
      <c r="W78" s="134">
        <v>1281</v>
      </c>
      <c r="X78" s="134"/>
      <c r="Y78" s="134"/>
      <c r="Z78" s="427"/>
      <c r="AA78" s="447"/>
      <c r="AB78" s="133">
        <v>3</v>
      </c>
      <c r="AC78" s="134">
        <v>445</v>
      </c>
      <c r="AD78" s="177"/>
      <c r="AE78" s="177"/>
      <c r="AF78" s="588"/>
      <c r="AG78" s="447"/>
    </row>
    <row r="79" spans="3:33" ht="16.5" customHeight="1">
      <c r="C79" s="24" t="s">
        <v>128</v>
      </c>
      <c r="D79" s="259"/>
      <c r="E79" s="260"/>
      <c r="F79" s="157"/>
      <c r="G79" s="157"/>
      <c r="H79" s="428"/>
      <c r="I79" s="591"/>
      <c r="J79" s="253"/>
      <c r="K79" s="125"/>
      <c r="L79" s="587"/>
      <c r="M79" s="135"/>
      <c r="N79" s="427"/>
      <c r="O79" s="447"/>
      <c r="P79" s="133"/>
      <c r="Q79" s="135"/>
      <c r="R79" s="135"/>
      <c r="S79" s="135"/>
      <c r="T79" s="427"/>
      <c r="U79" s="447"/>
      <c r="V79" s="133"/>
      <c r="W79" s="135"/>
      <c r="X79" s="135"/>
      <c r="Y79" s="135"/>
      <c r="Z79" s="427"/>
      <c r="AA79" s="447"/>
      <c r="AB79" s="133"/>
      <c r="AC79" s="135"/>
      <c r="AD79" s="177"/>
      <c r="AE79" s="177"/>
      <c r="AF79" s="588"/>
      <c r="AG79" s="447"/>
    </row>
    <row r="80" spans="3:33" ht="16.5" customHeight="1">
      <c r="C80" s="24" t="s">
        <v>129</v>
      </c>
      <c r="D80" s="254"/>
      <c r="E80" s="255"/>
      <c r="F80" s="256"/>
      <c r="G80" s="256"/>
      <c r="H80" s="428"/>
      <c r="I80" s="591"/>
      <c r="J80" s="253"/>
      <c r="K80" s="125"/>
      <c r="L80" s="587"/>
      <c r="M80" s="134"/>
      <c r="N80" s="427"/>
      <c r="O80" s="447"/>
      <c r="P80" s="133"/>
      <c r="Q80" s="134"/>
      <c r="R80" s="134"/>
      <c r="S80" s="134"/>
      <c r="T80" s="427"/>
      <c r="U80" s="447"/>
      <c r="V80" s="133">
        <v>16</v>
      </c>
      <c r="W80" s="134">
        <v>657</v>
      </c>
      <c r="X80" s="134"/>
      <c r="Y80" s="134"/>
      <c r="Z80" s="427"/>
      <c r="AA80" s="447"/>
      <c r="AB80" s="133"/>
      <c r="AC80" s="134"/>
      <c r="AD80" s="177"/>
      <c r="AE80" s="177"/>
      <c r="AF80" s="588"/>
      <c r="AG80" s="447"/>
    </row>
    <row r="81" spans="1:33" ht="16.5" customHeight="1" thickBot="1">
      <c r="C81" s="57" t="s">
        <v>130</v>
      </c>
      <c r="D81" s="136"/>
      <c r="E81" s="137"/>
      <c r="F81" s="138"/>
      <c r="G81" s="138"/>
      <c r="H81" s="429"/>
      <c r="I81" s="592"/>
      <c r="J81" s="261"/>
      <c r="K81" s="126"/>
      <c r="L81" s="139"/>
      <c r="M81" s="137"/>
      <c r="N81" s="430"/>
      <c r="O81" s="431"/>
      <c r="P81" s="136"/>
      <c r="Q81" s="137"/>
      <c r="R81" s="137"/>
      <c r="S81" s="137"/>
      <c r="T81" s="430"/>
      <c r="U81" s="431"/>
      <c r="V81" s="136"/>
      <c r="W81" s="137"/>
      <c r="X81" s="137"/>
      <c r="Y81" s="137"/>
      <c r="Z81" s="430"/>
      <c r="AA81" s="431"/>
      <c r="AB81" s="136"/>
      <c r="AC81" s="137"/>
      <c r="AD81" s="178"/>
      <c r="AE81" s="178"/>
      <c r="AF81" s="432"/>
      <c r="AG81" s="431"/>
    </row>
    <row r="82" spans="1:33">
      <c r="F82" s="27"/>
      <c r="G82" s="27"/>
      <c r="H82" s="27"/>
      <c r="I82" s="27"/>
      <c r="J82" s="27"/>
      <c r="K82" s="27"/>
      <c r="L82" s="27"/>
      <c r="M82" s="27"/>
      <c r="N82" s="27"/>
      <c r="O82" s="27"/>
      <c r="Y82" s="27"/>
      <c r="Z82" s="25"/>
      <c r="AA82" s="27"/>
      <c r="AB82" s="27"/>
    </row>
    <row r="83" spans="1:33" ht="13.5" thickBot="1">
      <c r="A83" s="5" t="s">
        <v>133</v>
      </c>
      <c r="B83" s="5"/>
      <c r="C83" s="5"/>
      <c r="F83" s="27"/>
      <c r="G83" s="27"/>
      <c r="H83" s="27"/>
      <c r="I83" s="27"/>
      <c r="J83" s="27"/>
      <c r="K83" s="27"/>
      <c r="L83" s="27"/>
      <c r="M83" s="27"/>
      <c r="N83" s="27"/>
      <c r="O83" s="27"/>
      <c r="Y83" s="27"/>
      <c r="Z83" s="25"/>
      <c r="AA83" s="27"/>
      <c r="AB83" s="27"/>
    </row>
    <row r="84" spans="1:33" ht="13.5" thickBot="1">
      <c r="C84" s="226"/>
      <c r="D84" s="448" t="s">
        <v>134</v>
      </c>
      <c r="E84" s="449"/>
      <c r="F84" s="449"/>
      <c r="G84" s="449"/>
      <c r="H84" s="449"/>
      <c r="I84" s="449"/>
      <c r="J84" s="449"/>
      <c r="K84" s="449"/>
      <c r="L84" s="449"/>
      <c r="M84" s="449"/>
      <c r="N84" s="449"/>
      <c r="O84" s="449"/>
      <c r="P84" s="449"/>
      <c r="Q84" s="449"/>
      <c r="R84" s="449"/>
      <c r="S84" s="449"/>
      <c r="T84" s="449"/>
      <c r="U84" s="449"/>
      <c r="V84" s="449"/>
      <c r="W84" s="449"/>
      <c r="X84" s="449"/>
      <c r="Y84" s="449"/>
      <c r="Z84" s="449"/>
      <c r="AA84" s="449"/>
      <c r="AB84" s="449"/>
      <c r="AC84" s="449"/>
      <c r="AD84" s="449"/>
      <c r="AE84" s="449"/>
      <c r="AF84" s="449"/>
      <c r="AG84" s="450"/>
    </row>
    <row r="85" spans="1:33" ht="13.5" customHeight="1" thickBot="1">
      <c r="D85" s="442" t="s">
        <v>40</v>
      </c>
      <c r="E85" s="443"/>
      <c r="F85" s="443"/>
      <c r="G85" s="443"/>
      <c r="H85" s="443"/>
      <c r="I85" s="444"/>
      <c r="J85" s="439" t="s">
        <v>6</v>
      </c>
      <c r="K85" s="440"/>
      <c r="L85" s="440"/>
      <c r="M85" s="440"/>
      <c r="N85" s="440"/>
      <c r="O85" s="441"/>
      <c r="P85" s="442" t="s">
        <v>5</v>
      </c>
      <c r="Q85" s="443"/>
      <c r="R85" s="443"/>
      <c r="S85" s="443"/>
      <c r="T85" s="443"/>
      <c r="U85" s="444"/>
      <c r="V85" s="415" t="s">
        <v>7</v>
      </c>
      <c r="W85" s="416"/>
      <c r="X85" s="416"/>
      <c r="Y85" s="416"/>
      <c r="Z85" s="416"/>
      <c r="AA85" s="417"/>
      <c r="AB85" s="418" t="s">
        <v>8</v>
      </c>
      <c r="AC85" s="419"/>
      <c r="AD85" s="419"/>
      <c r="AE85" s="419"/>
      <c r="AF85" s="419"/>
      <c r="AG85" s="420"/>
    </row>
    <row r="86" spans="1:33" ht="13.5" customHeight="1" thickBot="1">
      <c r="C86" s="6"/>
      <c r="D86" s="442" t="s">
        <v>108</v>
      </c>
      <c r="E86" s="456"/>
      <c r="F86" s="442" t="s">
        <v>97</v>
      </c>
      <c r="G86" s="456"/>
      <c r="H86" s="437" t="s">
        <v>109</v>
      </c>
      <c r="I86" s="438"/>
      <c r="J86" s="421" t="s">
        <v>108</v>
      </c>
      <c r="K86" s="422"/>
      <c r="L86" s="421" t="s">
        <v>97</v>
      </c>
      <c r="M86" s="422"/>
      <c r="N86" s="423" t="s">
        <v>109</v>
      </c>
      <c r="O86" s="424"/>
      <c r="P86" s="421" t="s">
        <v>108</v>
      </c>
      <c r="Q86" s="422"/>
      <c r="R86" s="421" t="s">
        <v>97</v>
      </c>
      <c r="S86" s="422"/>
      <c r="T86" s="423" t="s">
        <v>109</v>
      </c>
      <c r="U86" s="424"/>
      <c r="V86" s="421" t="s">
        <v>108</v>
      </c>
      <c r="W86" s="422"/>
      <c r="X86" s="421" t="s">
        <v>97</v>
      </c>
      <c r="Y86" s="422"/>
      <c r="Z86" s="423" t="s">
        <v>109</v>
      </c>
      <c r="AA86" s="424"/>
      <c r="AB86" s="421" t="s">
        <v>108</v>
      </c>
      <c r="AC86" s="422"/>
      <c r="AD86" s="421" t="s">
        <v>97</v>
      </c>
      <c r="AE86" s="422"/>
      <c r="AF86" s="423" t="s">
        <v>109</v>
      </c>
      <c r="AG86" s="424"/>
    </row>
    <row r="87" spans="1:33" ht="25.5" customHeight="1" thickBot="1">
      <c r="C87" s="47" t="s">
        <v>110</v>
      </c>
      <c r="D87" s="103" t="s">
        <v>94</v>
      </c>
      <c r="E87" s="214" t="s">
        <v>111</v>
      </c>
      <c r="F87" s="100" t="s">
        <v>94</v>
      </c>
      <c r="G87" s="214" t="s">
        <v>111</v>
      </c>
      <c r="H87" s="348" t="s">
        <v>112</v>
      </c>
      <c r="I87" s="349"/>
      <c r="J87" s="103" t="s">
        <v>94</v>
      </c>
      <c r="K87" s="214" t="s">
        <v>111</v>
      </c>
      <c r="L87" s="100" t="s">
        <v>94</v>
      </c>
      <c r="M87" s="214" t="s">
        <v>111</v>
      </c>
      <c r="N87" s="348" t="s">
        <v>112</v>
      </c>
      <c r="O87" s="349"/>
      <c r="P87" s="103" t="s">
        <v>94</v>
      </c>
      <c r="Q87" s="214" t="s">
        <v>111</v>
      </c>
      <c r="R87" s="100" t="s">
        <v>94</v>
      </c>
      <c r="S87" s="214" t="s">
        <v>111</v>
      </c>
      <c r="T87" s="348" t="s">
        <v>112</v>
      </c>
      <c r="U87" s="349"/>
      <c r="V87" s="103" t="s">
        <v>94</v>
      </c>
      <c r="W87" s="214" t="s">
        <v>111</v>
      </c>
      <c r="X87" s="100" t="s">
        <v>94</v>
      </c>
      <c r="Y87" s="214" t="s">
        <v>111</v>
      </c>
      <c r="Z87" s="348" t="s">
        <v>112</v>
      </c>
      <c r="AA87" s="349"/>
      <c r="AB87" s="103" t="s">
        <v>94</v>
      </c>
      <c r="AC87" s="214" t="s">
        <v>111</v>
      </c>
      <c r="AD87" s="100" t="s">
        <v>94</v>
      </c>
      <c r="AE87" s="214" t="s">
        <v>111</v>
      </c>
      <c r="AF87" s="348" t="s">
        <v>112</v>
      </c>
      <c r="AG87" s="349"/>
    </row>
    <row r="88" spans="1:33" ht="13.5" thickBot="1">
      <c r="C88" s="65" t="s">
        <v>50</v>
      </c>
      <c r="D88" s="206">
        <f>SUM(D89:D106)</f>
        <v>125</v>
      </c>
      <c r="E88" s="218">
        <f>SUM(E89:E106)</f>
        <v>18142</v>
      </c>
      <c r="F88" s="218">
        <f>SUM(F89:F106)</f>
        <v>0</v>
      </c>
      <c r="G88" s="218">
        <f>SUM(G89:G106)</f>
        <v>0</v>
      </c>
      <c r="H88" s="409">
        <f>SUM(H89:H106)</f>
        <v>0</v>
      </c>
      <c r="I88" s="410"/>
      <c r="J88" s="102">
        <f>SUM(J89:J106)</f>
        <v>38</v>
      </c>
      <c r="K88" s="102">
        <f>SUM(K89:K106)</f>
        <v>5683</v>
      </c>
      <c r="L88" s="102">
        <f>SUM(L89:L106)</f>
        <v>0</v>
      </c>
      <c r="M88" s="219">
        <f>SUM(M89:M106)</f>
        <v>0</v>
      </c>
      <c r="N88" s="425">
        <f>SUM(N89:N106)</f>
        <v>0</v>
      </c>
      <c r="O88" s="426"/>
      <c r="P88" s="206">
        <f>SUM(P89:P106)</f>
        <v>0</v>
      </c>
      <c r="Q88" s="218">
        <f>SUM(Q89:Q106)</f>
        <v>0</v>
      </c>
      <c r="R88" s="218">
        <f>SUM(R89:R106)</f>
        <v>0</v>
      </c>
      <c r="S88" s="218">
        <f>SUM(S89:S106)</f>
        <v>0</v>
      </c>
      <c r="T88" s="409">
        <f>SUM(T89:T106)</f>
        <v>0</v>
      </c>
      <c r="U88" s="410"/>
      <c r="V88" s="206">
        <f>SUM(V89:V106)</f>
        <v>59</v>
      </c>
      <c r="W88" s="218">
        <f>SUM(W89:W106)</f>
        <v>5262</v>
      </c>
      <c r="X88" s="218">
        <f>SUM(X89:X106)</f>
        <v>1</v>
      </c>
      <c r="Y88" s="218">
        <f>SUM(Y89:Y106)</f>
        <v>359</v>
      </c>
      <c r="Z88" s="407">
        <f t="shared" ref="Z88" si="0">SUM(Z89:Z106)</f>
        <v>0</v>
      </c>
      <c r="AA88" s="408"/>
      <c r="AB88" s="206">
        <f>SUM(AB89:AB106)</f>
        <v>16</v>
      </c>
      <c r="AC88" s="218">
        <f>SUM(AC89:AC106)</f>
        <v>2145</v>
      </c>
      <c r="AD88" s="218">
        <f>SUM(AD89:AD106)</f>
        <v>1</v>
      </c>
      <c r="AE88" s="218">
        <f>SUM(AE89:AE106)</f>
        <v>2</v>
      </c>
      <c r="AF88" s="409">
        <f>SUM(AF89:AF106)</f>
        <v>0</v>
      </c>
      <c r="AG88" s="410"/>
    </row>
    <row r="89" spans="1:33" ht="16.5" customHeight="1">
      <c r="C89" s="56" t="s">
        <v>113</v>
      </c>
      <c r="D89" s="59">
        <v>20</v>
      </c>
      <c r="E89" s="207">
        <v>442</v>
      </c>
      <c r="F89" s="207"/>
      <c r="G89" s="207"/>
      <c r="H89" s="411"/>
      <c r="I89" s="593"/>
      <c r="J89" s="263">
        <v>3</v>
      </c>
      <c r="K89" s="264">
        <v>749</v>
      </c>
      <c r="L89" s="105"/>
      <c r="M89" s="64"/>
      <c r="N89" s="412"/>
      <c r="O89" s="413"/>
      <c r="P89" s="59"/>
      <c r="Q89" s="64"/>
      <c r="R89" s="64"/>
      <c r="S89" s="64"/>
      <c r="T89" s="412"/>
      <c r="U89" s="413"/>
      <c r="V89" s="59">
        <v>3</v>
      </c>
      <c r="W89" s="64">
        <v>477</v>
      </c>
      <c r="X89" s="64">
        <v>1</v>
      </c>
      <c r="Y89" s="64">
        <v>359</v>
      </c>
      <c r="Z89" s="412"/>
      <c r="AA89" s="413"/>
      <c r="AB89" s="59"/>
      <c r="AC89" s="64"/>
      <c r="AD89" s="209"/>
      <c r="AE89" s="209"/>
      <c r="AF89" s="414"/>
      <c r="AG89" s="413"/>
    </row>
    <row r="90" spans="1:33" ht="16.5" customHeight="1">
      <c r="C90" s="22" t="s">
        <v>114</v>
      </c>
      <c r="D90" s="60">
        <v>14</v>
      </c>
      <c r="E90" s="104">
        <v>4636</v>
      </c>
      <c r="F90" s="265"/>
      <c r="G90" s="265"/>
      <c r="H90" s="406"/>
      <c r="I90" s="594"/>
      <c r="J90" s="266">
        <v>9</v>
      </c>
      <c r="K90" s="183">
        <v>573</v>
      </c>
      <c r="L90" s="595"/>
      <c r="M90" s="596"/>
      <c r="N90" s="597"/>
      <c r="O90" s="598"/>
      <c r="P90" s="60"/>
      <c r="Q90" s="596"/>
      <c r="R90" s="596"/>
      <c r="S90" s="596"/>
      <c r="T90" s="597"/>
      <c r="U90" s="598"/>
      <c r="V90" s="60">
        <v>6</v>
      </c>
      <c r="W90" s="596">
        <v>1419</v>
      </c>
      <c r="X90" s="596"/>
      <c r="Y90" s="596"/>
      <c r="Z90" s="597"/>
      <c r="AA90" s="598"/>
      <c r="AB90" s="60">
        <v>1</v>
      </c>
      <c r="AC90" s="596">
        <v>393</v>
      </c>
      <c r="AD90" s="183"/>
      <c r="AE90" s="183"/>
      <c r="AF90" s="599"/>
      <c r="AG90" s="598"/>
    </row>
    <row r="91" spans="1:33" ht="16.5" customHeight="1">
      <c r="C91" s="22" t="s">
        <v>115</v>
      </c>
      <c r="D91" s="60">
        <v>3</v>
      </c>
      <c r="E91" s="104">
        <v>140</v>
      </c>
      <c r="F91" s="224"/>
      <c r="G91" s="224"/>
      <c r="H91" s="406"/>
      <c r="I91" s="594"/>
      <c r="J91" s="266"/>
      <c r="K91" s="183"/>
      <c r="L91" s="595"/>
      <c r="M91" s="596"/>
      <c r="N91" s="597"/>
      <c r="O91" s="598"/>
      <c r="P91" s="223"/>
      <c r="Q91" s="600"/>
      <c r="R91" s="600"/>
      <c r="S91" s="600"/>
      <c r="T91" s="597"/>
      <c r="U91" s="598"/>
      <c r="V91" s="223">
        <v>3</v>
      </c>
      <c r="W91" s="600">
        <v>4</v>
      </c>
      <c r="X91" s="600"/>
      <c r="Y91" s="600"/>
      <c r="Z91" s="597"/>
      <c r="AA91" s="598"/>
      <c r="AB91" s="223">
        <v>3</v>
      </c>
      <c r="AC91" s="600">
        <v>17</v>
      </c>
      <c r="AD91" s="183">
        <v>1</v>
      </c>
      <c r="AE91" s="183">
        <v>2</v>
      </c>
      <c r="AF91" s="599"/>
      <c r="AG91" s="598"/>
    </row>
    <row r="92" spans="1:33" ht="16.5" customHeight="1">
      <c r="C92" s="22" t="s">
        <v>116</v>
      </c>
      <c r="D92" s="223"/>
      <c r="E92" s="224"/>
      <c r="F92" s="224"/>
      <c r="G92" s="224"/>
      <c r="H92" s="406"/>
      <c r="I92" s="594"/>
      <c r="J92" s="266"/>
      <c r="K92" s="183"/>
      <c r="L92" s="595"/>
      <c r="M92" s="596"/>
      <c r="N92" s="600"/>
      <c r="O92" s="601"/>
      <c r="P92" s="223"/>
      <c r="Q92" s="600"/>
      <c r="R92" s="600"/>
      <c r="S92" s="600"/>
      <c r="T92" s="600"/>
      <c r="U92" s="601"/>
      <c r="V92" s="223"/>
      <c r="W92" s="600"/>
      <c r="X92" s="600"/>
      <c r="Y92" s="600"/>
      <c r="Z92" s="600"/>
      <c r="AA92" s="601"/>
      <c r="AB92" s="223"/>
      <c r="AC92" s="600"/>
      <c r="AD92" s="224"/>
      <c r="AE92" s="224"/>
      <c r="AF92" s="602"/>
      <c r="AG92" s="601"/>
    </row>
    <row r="93" spans="1:33" ht="16.5" customHeight="1">
      <c r="C93" s="22" t="s">
        <v>117</v>
      </c>
      <c r="D93" s="223"/>
      <c r="E93" s="224"/>
      <c r="F93" s="224"/>
      <c r="G93" s="224"/>
      <c r="H93" s="406"/>
      <c r="I93" s="594"/>
      <c r="J93" s="266"/>
      <c r="K93" s="183"/>
      <c r="L93" s="595"/>
      <c r="M93" s="596"/>
      <c r="N93" s="600"/>
      <c r="O93" s="601"/>
      <c r="P93" s="223"/>
      <c r="Q93" s="600"/>
      <c r="R93" s="600"/>
      <c r="S93" s="600"/>
      <c r="T93" s="600"/>
      <c r="U93" s="601"/>
      <c r="V93" s="223"/>
      <c r="W93" s="600"/>
      <c r="X93" s="600"/>
      <c r="Y93" s="600"/>
      <c r="Z93" s="600"/>
      <c r="AA93" s="601"/>
      <c r="AB93" s="223"/>
      <c r="AC93" s="600"/>
      <c r="AD93" s="224"/>
      <c r="AE93" s="224"/>
      <c r="AF93" s="602"/>
      <c r="AG93" s="601"/>
    </row>
    <row r="94" spans="1:33" ht="16.5" customHeight="1">
      <c r="C94" s="22" t="s">
        <v>118</v>
      </c>
      <c r="D94" s="60">
        <v>7</v>
      </c>
      <c r="E94" s="104">
        <v>30</v>
      </c>
      <c r="F94" s="224"/>
      <c r="G94" s="224"/>
      <c r="H94" s="406"/>
      <c r="I94" s="594"/>
      <c r="J94" s="266">
        <v>2</v>
      </c>
      <c r="K94" s="183">
        <v>164</v>
      </c>
      <c r="L94" s="595"/>
      <c r="M94" s="596"/>
      <c r="N94" s="600"/>
      <c r="O94" s="601"/>
      <c r="P94" s="223"/>
      <c r="Q94" s="600"/>
      <c r="R94" s="600"/>
      <c r="S94" s="600"/>
      <c r="T94" s="600"/>
      <c r="U94" s="601"/>
      <c r="V94" s="223"/>
      <c r="W94" s="600"/>
      <c r="X94" s="600"/>
      <c r="Y94" s="600"/>
      <c r="Z94" s="600"/>
      <c r="AA94" s="601"/>
      <c r="AB94" s="223"/>
      <c r="AC94" s="600"/>
      <c r="AD94" s="224"/>
      <c r="AE94" s="224"/>
      <c r="AF94" s="602"/>
      <c r="AG94" s="601"/>
    </row>
    <row r="95" spans="1:33" ht="16.5" customHeight="1">
      <c r="C95" s="22" t="s">
        <v>119</v>
      </c>
      <c r="D95" s="223">
        <v>14</v>
      </c>
      <c r="E95" s="224">
        <v>499</v>
      </c>
      <c r="F95" s="224"/>
      <c r="G95" s="224"/>
      <c r="H95" s="406"/>
      <c r="I95" s="594"/>
      <c r="J95" s="266"/>
      <c r="K95" s="183"/>
      <c r="L95" s="595"/>
      <c r="M95" s="596"/>
      <c r="N95" s="600"/>
      <c r="O95" s="601"/>
      <c r="P95" s="223"/>
      <c r="Q95" s="600"/>
      <c r="R95" s="600"/>
      <c r="S95" s="600"/>
      <c r="T95" s="600"/>
      <c r="U95" s="601"/>
      <c r="V95" s="223">
        <v>5</v>
      </c>
      <c r="W95" s="600">
        <v>93</v>
      </c>
      <c r="X95" s="600"/>
      <c r="Y95" s="600"/>
      <c r="Z95" s="600"/>
      <c r="AA95" s="601"/>
      <c r="AB95" s="223">
        <v>1</v>
      </c>
      <c r="AC95" s="600">
        <v>16</v>
      </c>
      <c r="AD95" s="224"/>
      <c r="AE95" s="224"/>
      <c r="AF95" s="602"/>
      <c r="AG95" s="601"/>
    </row>
    <row r="96" spans="1:33" ht="16.5" customHeight="1">
      <c r="C96" s="22" t="s">
        <v>120</v>
      </c>
      <c r="D96" s="60">
        <v>1</v>
      </c>
      <c r="E96" s="104">
        <v>200</v>
      </c>
      <c r="F96" s="224"/>
      <c r="G96" s="224"/>
      <c r="H96" s="406"/>
      <c r="I96" s="594"/>
      <c r="J96" s="266"/>
      <c r="K96" s="183"/>
      <c r="L96" s="595"/>
      <c r="M96" s="596"/>
      <c r="N96" s="600"/>
      <c r="O96" s="601"/>
      <c r="P96" s="223"/>
      <c r="Q96" s="600"/>
      <c r="R96" s="600"/>
      <c r="S96" s="600"/>
      <c r="T96" s="600"/>
      <c r="U96" s="601"/>
      <c r="V96" s="223"/>
      <c r="W96" s="600"/>
      <c r="X96" s="600"/>
      <c r="Y96" s="600"/>
      <c r="Z96" s="600"/>
      <c r="AA96" s="601"/>
      <c r="AB96" s="223"/>
      <c r="AC96" s="600"/>
      <c r="AD96" s="224"/>
      <c r="AE96" s="224"/>
      <c r="AF96" s="602"/>
      <c r="AG96" s="601"/>
    </row>
    <row r="97" spans="3:33" ht="16.5" customHeight="1">
      <c r="C97" s="22" t="s">
        <v>121</v>
      </c>
      <c r="D97" s="60">
        <v>11</v>
      </c>
      <c r="E97" s="104">
        <v>925</v>
      </c>
      <c r="F97" s="224"/>
      <c r="G97" s="224"/>
      <c r="H97" s="406"/>
      <c r="I97" s="594"/>
      <c r="J97" s="266"/>
      <c r="K97" s="183"/>
      <c r="L97" s="595"/>
      <c r="M97" s="596"/>
      <c r="N97" s="600"/>
      <c r="O97" s="601"/>
      <c r="P97" s="223"/>
      <c r="Q97" s="600"/>
      <c r="R97" s="600"/>
      <c r="S97" s="600"/>
      <c r="T97" s="600"/>
      <c r="U97" s="601"/>
      <c r="V97" s="223">
        <v>2</v>
      </c>
      <c r="W97" s="600">
        <v>47</v>
      </c>
      <c r="X97" s="600"/>
      <c r="Y97" s="600"/>
      <c r="Z97" s="600"/>
      <c r="AA97" s="601"/>
      <c r="AB97" s="223"/>
      <c r="AC97" s="600"/>
      <c r="AD97" s="224"/>
      <c r="AE97" s="224"/>
      <c r="AF97" s="602"/>
      <c r="AG97" s="601"/>
    </row>
    <row r="98" spans="3:33" ht="16.5" customHeight="1">
      <c r="C98" s="22" t="s">
        <v>122</v>
      </c>
      <c r="D98" s="60">
        <v>9</v>
      </c>
      <c r="E98" s="104">
        <v>1403</v>
      </c>
      <c r="F98" s="224"/>
      <c r="G98" s="224"/>
      <c r="H98" s="406"/>
      <c r="I98" s="594"/>
      <c r="J98" s="266">
        <v>18</v>
      </c>
      <c r="K98" s="183">
        <v>1933</v>
      </c>
      <c r="L98" s="595"/>
      <c r="M98" s="596"/>
      <c r="N98" s="600"/>
      <c r="O98" s="601"/>
      <c r="P98" s="223"/>
      <c r="Q98" s="600"/>
      <c r="R98" s="600"/>
      <c r="S98" s="600"/>
      <c r="T98" s="600"/>
      <c r="U98" s="601"/>
      <c r="V98" s="223">
        <v>10</v>
      </c>
      <c r="W98" s="600">
        <v>848</v>
      </c>
      <c r="X98" s="600"/>
      <c r="Y98" s="600"/>
      <c r="Z98" s="600"/>
      <c r="AA98" s="601"/>
      <c r="AB98" s="223">
        <v>1</v>
      </c>
      <c r="AC98" s="600">
        <v>244</v>
      </c>
      <c r="AD98" s="224"/>
      <c r="AE98" s="224"/>
      <c r="AF98" s="602"/>
      <c r="AG98" s="601"/>
    </row>
    <row r="99" spans="3:33" ht="16.5" customHeight="1">
      <c r="C99" s="22" t="s">
        <v>123</v>
      </c>
      <c r="D99" s="60">
        <v>30</v>
      </c>
      <c r="E99" s="104">
        <v>3538</v>
      </c>
      <c r="F99" s="224"/>
      <c r="G99" s="224"/>
      <c r="H99" s="406"/>
      <c r="I99" s="594"/>
      <c r="J99" s="266">
        <v>3</v>
      </c>
      <c r="K99" s="183">
        <v>1841</v>
      </c>
      <c r="L99" s="595"/>
      <c r="M99" s="596"/>
      <c r="N99" s="600"/>
      <c r="O99" s="601"/>
      <c r="P99" s="223"/>
      <c r="Q99" s="600"/>
      <c r="R99" s="600"/>
      <c r="S99" s="600"/>
      <c r="T99" s="600"/>
      <c r="U99" s="601"/>
      <c r="V99" s="223">
        <v>6</v>
      </c>
      <c r="W99" s="600">
        <v>1208</v>
      </c>
      <c r="X99" s="600"/>
      <c r="Y99" s="600"/>
      <c r="Z99" s="600"/>
      <c r="AA99" s="601"/>
      <c r="AB99" s="223">
        <v>3</v>
      </c>
      <c r="AC99" s="600">
        <v>930</v>
      </c>
      <c r="AD99" s="224"/>
      <c r="AE99" s="224"/>
      <c r="AF99" s="602"/>
      <c r="AG99" s="601"/>
    </row>
    <row r="100" spans="3:33" ht="16.5" customHeight="1">
      <c r="C100" s="22" t="s">
        <v>124</v>
      </c>
      <c r="D100" s="60"/>
      <c r="E100" s="104"/>
      <c r="F100" s="224"/>
      <c r="G100" s="224"/>
      <c r="H100" s="406"/>
      <c r="I100" s="594"/>
      <c r="J100" s="266">
        <v>2</v>
      </c>
      <c r="K100" s="183">
        <v>103</v>
      </c>
      <c r="L100" s="595"/>
      <c r="M100" s="596"/>
      <c r="N100" s="600"/>
      <c r="O100" s="601"/>
      <c r="P100" s="223"/>
      <c r="Q100" s="600"/>
      <c r="R100" s="600"/>
      <c r="S100" s="600"/>
      <c r="T100" s="600"/>
      <c r="U100" s="601"/>
      <c r="V100" s="223"/>
      <c r="W100" s="600"/>
      <c r="X100" s="600"/>
      <c r="Y100" s="600"/>
      <c r="Z100" s="600"/>
      <c r="AA100" s="601"/>
      <c r="AB100" s="223">
        <v>1</v>
      </c>
      <c r="AC100" s="600">
        <v>6</v>
      </c>
      <c r="AD100" s="224"/>
      <c r="AE100" s="224"/>
      <c r="AF100" s="602"/>
      <c r="AG100" s="601"/>
    </row>
    <row r="101" spans="3:33" ht="16.5" customHeight="1">
      <c r="C101" s="22" t="s">
        <v>125</v>
      </c>
      <c r="D101" s="60">
        <v>12</v>
      </c>
      <c r="E101" s="104">
        <v>6264</v>
      </c>
      <c r="F101" s="224"/>
      <c r="G101" s="224"/>
      <c r="H101" s="406"/>
      <c r="I101" s="594"/>
      <c r="J101" s="266">
        <v>1</v>
      </c>
      <c r="K101" s="183">
        <v>320</v>
      </c>
      <c r="L101" s="595"/>
      <c r="M101" s="596"/>
      <c r="N101" s="600"/>
      <c r="O101" s="601"/>
      <c r="P101" s="223"/>
      <c r="Q101" s="600"/>
      <c r="R101" s="600"/>
      <c r="S101" s="600"/>
      <c r="T101" s="600"/>
      <c r="U101" s="601"/>
      <c r="V101" s="223">
        <v>9</v>
      </c>
      <c r="W101" s="600">
        <v>47</v>
      </c>
      <c r="X101" s="600"/>
      <c r="Y101" s="600"/>
      <c r="Z101" s="600"/>
      <c r="AA101" s="601"/>
      <c r="AB101" s="223"/>
      <c r="AC101" s="600"/>
      <c r="AD101" s="224"/>
      <c r="AE101" s="224"/>
      <c r="AF101" s="602"/>
      <c r="AG101" s="601"/>
    </row>
    <row r="102" spans="3:33" ht="16.5" customHeight="1">
      <c r="C102" s="22" t="s">
        <v>126</v>
      </c>
      <c r="D102" s="60"/>
      <c r="E102" s="104"/>
      <c r="F102" s="265"/>
      <c r="G102" s="265"/>
      <c r="H102" s="406"/>
      <c r="I102" s="594"/>
      <c r="J102" s="266"/>
      <c r="K102" s="183"/>
      <c r="L102" s="595"/>
      <c r="M102" s="596"/>
      <c r="N102" s="597"/>
      <c r="O102" s="598"/>
      <c r="P102" s="60"/>
      <c r="Q102" s="596"/>
      <c r="R102" s="596"/>
      <c r="S102" s="596"/>
      <c r="T102" s="597"/>
      <c r="U102" s="598"/>
      <c r="V102" s="60"/>
      <c r="W102" s="596"/>
      <c r="X102" s="596"/>
      <c r="Y102" s="596"/>
      <c r="Z102" s="597"/>
      <c r="AA102" s="598"/>
      <c r="AB102" s="60"/>
      <c r="AC102" s="596"/>
      <c r="AD102" s="183"/>
      <c r="AE102" s="183"/>
      <c r="AF102" s="599"/>
      <c r="AG102" s="598"/>
    </row>
    <row r="103" spans="3:33" ht="16.5" customHeight="1">
      <c r="C103" s="23" t="s">
        <v>127</v>
      </c>
      <c r="D103" s="60">
        <v>3</v>
      </c>
      <c r="E103" s="104">
        <v>25</v>
      </c>
      <c r="F103" s="104"/>
      <c r="G103" s="104"/>
      <c r="H103" s="406"/>
      <c r="I103" s="594"/>
      <c r="J103" s="266"/>
      <c r="K103" s="183"/>
      <c r="L103" s="595"/>
      <c r="M103" s="596"/>
      <c r="N103" s="597"/>
      <c r="O103" s="598"/>
      <c r="P103" s="60"/>
      <c r="Q103" s="596"/>
      <c r="R103" s="596"/>
      <c r="S103" s="596"/>
      <c r="T103" s="597"/>
      <c r="U103" s="598"/>
      <c r="V103" s="60">
        <v>4</v>
      </c>
      <c r="W103" s="596">
        <v>466</v>
      </c>
      <c r="X103" s="596"/>
      <c r="Y103" s="596"/>
      <c r="Z103" s="597"/>
      <c r="AA103" s="598"/>
      <c r="AB103" s="60"/>
      <c r="AC103" s="596"/>
      <c r="AD103" s="183"/>
      <c r="AE103" s="183"/>
      <c r="AF103" s="599"/>
      <c r="AG103" s="598"/>
    </row>
    <row r="104" spans="3:33" ht="16.5" customHeight="1">
      <c r="C104" s="24" t="s">
        <v>128</v>
      </c>
      <c r="D104" s="60"/>
      <c r="E104" s="104"/>
      <c r="F104" s="267"/>
      <c r="G104" s="267"/>
      <c r="H104" s="406"/>
      <c r="I104" s="594"/>
      <c r="J104" s="266"/>
      <c r="K104" s="183"/>
      <c r="L104" s="595"/>
      <c r="M104" s="603"/>
      <c r="N104" s="597"/>
      <c r="O104" s="598"/>
      <c r="P104" s="60"/>
      <c r="Q104" s="603"/>
      <c r="R104" s="603"/>
      <c r="S104" s="603"/>
      <c r="T104" s="597"/>
      <c r="U104" s="598"/>
      <c r="V104" s="60"/>
      <c r="W104" s="603"/>
      <c r="X104" s="603"/>
      <c r="Y104" s="603"/>
      <c r="Z104" s="597"/>
      <c r="AA104" s="598"/>
      <c r="AB104" s="60"/>
      <c r="AC104" s="603"/>
      <c r="AD104" s="183"/>
      <c r="AE104" s="183"/>
      <c r="AF104" s="599"/>
      <c r="AG104" s="598"/>
    </row>
    <row r="105" spans="3:33" ht="16.5" customHeight="1">
      <c r="C105" s="24" t="s">
        <v>129</v>
      </c>
      <c r="D105" s="60"/>
      <c r="E105" s="104"/>
      <c r="F105" s="265"/>
      <c r="G105" s="265"/>
      <c r="H105" s="406"/>
      <c r="I105" s="594"/>
      <c r="J105" s="266"/>
      <c r="K105" s="183"/>
      <c r="L105" s="595"/>
      <c r="M105" s="596"/>
      <c r="N105" s="597"/>
      <c r="O105" s="598"/>
      <c r="P105" s="60"/>
      <c r="Q105" s="596"/>
      <c r="R105" s="596"/>
      <c r="S105" s="596"/>
      <c r="T105" s="597"/>
      <c r="U105" s="598"/>
      <c r="V105" s="60">
        <v>11</v>
      </c>
      <c r="W105" s="596">
        <v>653</v>
      </c>
      <c r="X105" s="596"/>
      <c r="Y105" s="596"/>
      <c r="Z105" s="597"/>
      <c r="AA105" s="598"/>
      <c r="AB105" s="60">
        <v>6</v>
      </c>
      <c r="AC105" s="596">
        <v>539</v>
      </c>
      <c r="AD105" s="183"/>
      <c r="AE105" s="183"/>
      <c r="AF105" s="599"/>
      <c r="AG105" s="598"/>
    </row>
    <row r="106" spans="3:33" ht="16.5" customHeight="1" thickBot="1">
      <c r="C106" s="57" t="s">
        <v>130</v>
      </c>
      <c r="D106" s="61">
        <v>1</v>
      </c>
      <c r="E106" s="106">
        <v>40</v>
      </c>
      <c r="F106" s="106"/>
      <c r="G106" s="106"/>
      <c r="H106" s="401"/>
      <c r="I106" s="604"/>
      <c r="J106" s="268"/>
      <c r="K106" s="208"/>
      <c r="L106" s="107"/>
      <c r="M106" s="62"/>
      <c r="N106" s="402"/>
      <c r="O106" s="403"/>
      <c r="P106" s="61"/>
      <c r="Q106" s="62"/>
      <c r="R106" s="62"/>
      <c r="S106" s="62"/>
      <c r="T106" s="402"/>
      <c r="U106" s="403"/>
      <c r="V106" s="61"/>
      <c r="W106" s="62"/>
      <c r="X106" s="62"/>
      <c r="Y106" s="62"/>
      <c r="Z106" s="402"/>
      <c r="AA106" s="403"/>
      <c r="AB106" s="61"/>
      <c r="AC106" s="62"/>
      <c r="AD106" s="208"/>
      <c r="AE106" s="208"/>
      <c r="AF106" s="404"/>
      <c r="AG106" s="403"/>
    </row>
  </sheetData>
  <sheetProtection algorithmName="SHA-512" hashValue="W+VrnCQMLwUvjK+pM/U3qmjPO94YxdBQ2I296B5gFjpLCY3ROE0T03dIw7JB1gzwkgrRalTt/sIvJ9i+FSoaHw==" saltValue="S3WQRjS3mieqE7EsBhKtNQ==" spinCount="100000" sheet="1" objects="1" scenarios="1"/>
  <mergeCells count="417">
    <mergeCell ref="H75:I75"/>
    <mergeCell ref="J61:K61"/>
    <mergeCell ref="N61:O61"/>
    <mergeCell ref="C27:D28"/>
    <mergeCell ref="F30:G30"/>
    <mergeCell ref="C31:D31"/>
    <mergeCell ref="F31:G31"/>
    <mergeCell ref="N52:O52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D60:I60"/>
    <mergeCell ref="T88:U88"/>
    <mergeCell ref="C13:C14"/>
    <mergeCell ref="D13:E13"/>
    <mergeCell ref="F13:G14"/>
    <mergeCell ref="D14:E14"/>
    <mergeCell ref="C15:C16"/>
    <mergeCell ref="D15:E15"/>
    <mergeCell ref="F15:G16"/>
    <mergeCell ref="H15:I15"/>
    <mergeCell ref="H20:I20"/>
    <mergeCell ref="D17:E17"/>
    <mergeCell ref="D18:E18"/>
    <mergeCell ref="C17:C18"/>
    <mergeCell ref="H18:I18"/>
    <mergeCell ref="D16:E16"/>
    <mergeCell ref="H16:I16"/>
    <mergeCell ref="H13:I13"/>
    <mergeCell ref="H70:I70"/>
    <mergeCell ref="T86:U86"/>
    <mergeCell ref="S30:X30"/>
    <mergeCell ref="H71:I71"/>
    <mergeCell ref="H72:I72"/>
    <mergeCell ref="H73:I73"/>
    <mergeCell ref="H74:I74"/>
    <mergeCell ref="N103:O103"/>
    <mergeCell ref="N104:O104"/>
    <mergeCell ref="H103:I103"/>
    <mergeCell ref="T103:U103"/>
    <mergeCell ref="N102:O102"/>
    <mergeCell ref="F61:G61"/>
    <mergeCell ref="A58:D58"/>
    <mergeCell ref="E27:G27"/>
    <mergeCell ref="C29:D29"/>
    <mergeCell ref="D61:E61"/>
    <mergeCell ref="I30:J30"/>
    <mergeCell ref="K28:L28"/>
    <mergeCell ref="H27:L27"/>
    <mergeCell ref="I28:J28"/>
    <mergeCell ref="D35:I35"/>
    <mergeCell ref="J36:K36"/>
    <mergeCell ref="J35:O35"/>
    <mergeCell ref="P35:U35"/>
    <mergeCell ref="R36:S36"/>
    <mergeCell ref="F28:G28"/>
    <mergeCell ref="F29:G29"/>
    <mergeCell ref="H76:I76"/>
    <mergeCell ref="H40:I40"/>
    <mergeCell ref="S28:X28"/>
    <mergeCell ref="S31:X31"/>
    <mergeCell ref="V25:W25"/>
    <mergeCell ref="K31:L31"/>
    <mergeCell ref="X24:Y24"/>
    <mergeCell ref="L25:M25"/>
    <mergeCell ref="P25:Q25"/>
    <mergeCell ref="T25:U25"/>
    <mergeCell ref="J25:K25"/>
    <mergeCell ref="N25:O25"/>
    <mergeCell ref="R25:S25"/>
    <mergeCell ref="K30:L30"/>
    <mergeCell ref="I31:J31"/>
    <mergeCell ref="K29:L29"/>
    <mergeCell ref="X25:Y25"/>
    <mergeCell ref="R23:S23"/>
    <mergeCell ref="X23:Y23"/>
    <mergeCell ref="H23:I23"/>
    <mergeCell ref="L23:M23"/>
    <mergeCell ref="X13:Y13"/>
    <mergeCell ref="X14:Y14"/>
    <mergeCell ref="P12:Q12"/>
    <mergeCell ref="P14:Q14"/>
    <mergeCell ref="R12:S12"/>
    <mergeCell ref="T12:U12"/>
    <mergeCell ref="X20:Y20"/>
    <mergeCell ref="L15:M15"/>
    <mergeCell ref="X16:Y16"/>
    <mergeCell ref="N14:O14"/>
    <mergeCell ref="X15:Y15"/>
    <mergeCell ref="J13:K13"/>
    <mergeCell ref="L13:M13"/>
    <mergeCell ref="R13:S13"/>
    <mergeCell ref="P13:Q13"/>
    <mergeCell ref="V12:W12"/>
    <mergeCell ref="T14:U14"/>
    <mergeCell ref="V17:W18"/>
    <mergeCell ref="C22:C23"/>
    <mergeCell ref="D22:E22"/>
    <mergeCell ref="F22:G22"/>
    <mergeCell ref="F20:G21"/>
    <mergeCell ref="D20:E20"/>
    <mergeCell ref="D21:E21"/>
    <mergeCell ref="L18:M18"/>
    <mergeCell ref="J17:K18"/>
    <mergeCell ref="F23:G23"/>
    <mergeCell ref="F17:G18"/>
    <mergeCell ref="J23:K23"/>
    <mergeCell ref="L17:M17"/>
    <mergeCell ref="H17:I17"/>
    <mergeCell ref="J19:K19"/>
    <mergeCell ref="L20:M20"/>
    <mergeCell ref="L21:M21"/>
    <mergeCell ref="J20:K21"/>
    <mergeCell ref="H21:I21"/>
    <mergeCell ref="J22:K22"/>
    <mergeCell ref="C19:C21"/>
    <mergeCell ref="D19:E19"/>
    <mergeCell ref="F19:G19"/>
    <mergeCell ref="C11:C12"/>
    <mergeCell ref="D11:E12"/>
    <mergeCell ref="R14:S14"/>
    <mergeCell ref="V14:W14"/>
    <mergeCell ref="V13:W13"/>
    <mergeCell ref="T13:U13"/>
    <mergeCell ref="T17:U17"/>
    <mergeCell ref="J14:K14"/>
    <mergeCell ref="L14:M14"/>
    <mergeCell ref="N11:Q11"/>
    <mergeCell ref="F11:I11"/>
    <mergeCell ref="H12:I12"/>
    <mergeCell ref="F12:G12"/>
    <mergeCell ref="H14:I14"/>
    <mergeCell ref="N15:O16"/>
    <mergeCell ref="P15:Q15"/>
    <mergeCell ref="R15:S16"/>
    <mergeCell ref="T15:U15"/>
    <mergeCell ref="V15:W16"/>
    <mergeCell ref="J15:K16"/>
    <mergeCell ref="R11:U11"/>
    <mergeCell ref="V11:Y11"/>
    <mergeCell ref="N12:O12"/>
    <mergeCell ref="X12:Y12"/>
    <mergeCell ref="J11:M11"/>
    <mergeCell ref="J12:K12"/>
    <mergeCell ref="L22:M22"/>
    <mergeCell ref="N22:O22"/>
    <mergeCell ref="P22:Q22"/>
    <mergeCell ref="R22:S22"/>
    <mergeCell ref="T22:U22"/>
    <mergeCell ref="L16:M16"/>
    <mergeCell ref="P16:Q16"/>
    <mergeCell ref="T16:U16"/>
    <mergeCell ref="L12:M12"/>
    <mergeCell ref="P17:Q17"/>
    <mergeCell ref="N13:O13"/>
    <mergeCell ref="L19:M19"/>
    <mergeCell ref="P19:Q19"/>
    <mergeCell ref="T19:U19"/>
    <mergeCell ref="T18:U18"/>
    <mergeCell ref="X22:Y22"/>
    <mergeCell ref="X17:Y17"/>
    <mergeCell ref="X18:Y18"/>
    <mergeCell ref="V22:W22"/>
    <mergeCell ref="V19:W19"/>
    <mergeCell ref="T21:U21"/>
    <mergeCell ref="N19:O19"/>
    <mergeCell ref="P20:Q20"/>
    <mergeCell ref="R19:S19"/>
    <mergeCell ref="P21:Q21"/>
    <mergeCell ref="N20:O21"/>
    <mergeCell ref="R20:S21"/>
    <mergeCell ref="V20:W21"/>
    <mergeCell ref="N17:O18"/>
    <mergeCell ref="R17:S18"/>
    <mergeCell ref="X21:Y21"/>
    <mergeCell ref="X19:Y19"/>
    <mergeCell ref="P18:Q18"/>
    <mergeCell ref="T20:U20"/>
    <mergeCell ref="AD36:AE36"/>
    <mergeCell ref="F36:G36"/>
    <mergeCell ref="V36:W36"/>
    <mergeCell ref="Z36:AA36"/>
    <mergeCell ref="AF40:AG40"/>
    <mergeCell ref="X36:Y36"/>
    <mergeCell ref="V35:AA35"/>
    <mergeCell ref="D36:E36"/>
    <mergeCell ref="H36:I36"/>
    <mergeCell ref="L36:M36"/>
    <mergeCell ref="N40:O40"/>
    <mergeCell ref="T40:U40"/>
    <mergeCell ref="N38:O38"/>
    <mergeCell ref="T38:U38"/>
    <mergeCell ref="N36:O36"/>
    <mergeCell ref="P36:Q36"/>
    <mergeCell ref="T36:U36"/>
    <mergeCell ref="Z38:AA38"/>
    <mergeCell ref="D86:E86"/>
    <mergeCell ref="F86:G86"/>
    <mergeCell ref="H86:I86"/>
    <mergeCell ref="A33:D33"/>
    <mergeCell ref="N63:O63"/>
    <mergeCell ref="N64:O64"/>
    <mergeCell ref="N86:O86"/>
    <mergeCell ref="J86:K86"/>
    <mergeCell ref="L86:M86"/>
    <mergeCell ref="D84:AG84"/>
    <mergeCell ref="D85:I85"/>
    <mergeCell ref="J85:O85"/>
    <mergeCell ref="P85:U85"/>
    <mergeCell ref="Z40:AA40"/>
    <mergeCell ref="H37:I37"/>
    <mergeCell ref="N37:O37"/>
    <mergeCell ref="T37:U37"/>
    <mergeCell ref="T53:U53"/>
    <mergeCell ref="Z53:AA53"/>
    <mergeCell ref="H41:I41"/>
    <mergeCell ref="N41:O41"/>
    <mergeCell ref="T41:U41"/>
    <mergeCell ref="AF41:AG41"/>
    <mergeCell ref="AF52:AG52"/>
    <mergeCell ref="J24:K24"/>
    <mergeCell ref="L24:M24"/>
    <mergeCell ref="N24:O24"/>
    <mergeCell ref="P24:Q24"/>
    <mergeCell ref="R24:S24"/>
    <mergeCell ref="T24:U24"/>
    <mergeCell ref="D25:E25"/>
    <mergeCell ref="H25:I25"/>
    <mergeCell ref="F25:G25"/>
    <mergeCell ref="T23:U23"/>
    <mergeCell ref="AF37:AG37"/>
    <mergeCell ref="AF36:AG36"/>
    <mergeCell ref="AB35:AG35"/>
    <mergeCell ref="D34:AG34"/>
    <mergeCell ref="AF38:AG38"/>
    <mergeCell ref="AF39:AG39"/>
    <mergeCell ref="H39:I39"/>
    <mergeCell ref="N39:O39"/>
    <mergeCell ref="T39:U39"/>
    <mergeCell ref="Z39:AA39"/>
    <mergeCell ref="V23:W23"/>
    <mergeCell ref="P23:Q23"/>
    <mergeCell ref="D23:E23"/>
    <mergeCell ref="V24:W24"/>
    <mergeCell ref="N23:O23"/>
    <mergeCell ref="AB36:AC36"/>
    <mergeCell ref="C30:D30"/>
    <mergeCell ref="I29:J29"/>
    <mergeCell ref="Z37:AA37"/>
    <mergeCell ref="H38:I38"/>
    <mergeCell ref="C24:C25"/>
    <mergeCell ref="D24:E24"/>
    <mergeCell ref="F24:G24"/>
    <mergeCell ref="T52:U52"/>
    <mergeCell ref="Z52:AA52"/>
    <mergeCell ref="Z41:AA41"/>
    <mergeCell ref="H52:I52"/>
    <mergeCell ref="AF53:AG53"/>
    <mergeCell ref="AF54:AG54"/>
    <mergeCell ref="AF55:AG55"/>
    <mergeCell ref="AF56:AG56"/>
    <mergeCell ref="D59:AG59"/>
    <mergeCell ref="H53:I53"/>
    <mergeCell ref="N53:O53"/>
    <mergeCell ref="N47:O47"/>
    <mergeCell ref="J60:O60"/>
    <mergeCell ref="P60:U60"/>
    <mergeCell ref="V60:AA60"/>
    <mergeCell ref="AB60:AG60"/>
    <mergeCell ref="H56:I56"/>
    <mergeCell ref="N56:O56"/>
    <mergeCell ref="T56:U56"/>
    <mergeCell ref="Z56:AA56"/>
    <mergeCell ref="H54:I54"/>
    <mergeCell ref="N54:O54"/>
    <mergeCell ref="T54:U54"/>
    <mergeCell ref="Z54:AA54"/>
    <mergeCell ref="H55:I55"/>
    <mergeCell ref="N55:O55"/>
    <mergeCell ref="T55:U55"/>
    <mergeCell ref="Z55:AA55"/>
    <mergeCell ref="Z63:AA63"/>
    <mergeCell ref="AF63:AG63"/>
    <mergeCell ref="H64:I64"/>
    <mergeCell ref="T64:U64"/>
    <mergeCell ref="Z64:AA64"/>
    <mergeCell ref="AF64:AG64"/>
    <mergeCell ref="X61:Y61"/>
    <mergeCell ref="Z61:AA61"/>
    <mergeCell ref="AB61:AC61"/>
    <mergeCell ref="AD61:AE61"/>
    <mergeCell ref="AF61:AG61"/>
    <mergeCell ref="H62:I62"/>
    <mergeCell ref="T62:U62"/>
    <mergeCell ref="Z62:AA62"/>
    <mergeCell ref="AF62:AG62"/>
    <mergeCell ref="N62:O62"/>
    <mergeCell ref="V61:W61"/>
    <mergeCell ref="R61:S61"/>
    <mergeCell ref="T61:U61"/>
    <mergeCell ref="L61:M61"/>
    <mergeCell ref="P61:Q61"/>
    <mergeCell ref="H61:I61"/>
    <mergeCell ref="H63:I63"/>
    <mergeCell ref="T63:U63"/>
    <mergeCell ref="Z65:AA65"/>
    <mergeCell ref="AF65:AG65"/>
    <mergeCell ref="H66:I66"/>
    <mergeCell ref="T66:U66"/>
    <mergeCell ref="Z66:AA66"/>
    <mergeCell ref="AF66:AG66"/>
    <mergeCell ref="H67:I67"/>
    <mergeCell ref="H68:I68"/>
    <mergeCell ref="H69:I69"/>
    <mergeCell ref="N65:O65"/>
    <mergeCell ref="N66:O66"/>
    <mergeCell ref="H65:I65"/>
    <mergeCell ref="T65:U65"/>
    <mergeCell ref="Z77:AA77"/>
    <mergeCell ref="AF77:AG77"/>
    <mergeCell ref="H78:I78"/>
    <mergeCell ref="T78:U78"/>
    <mergeCell ref="Z78:AA78"/>
    <mergeCell ref="AF78:AG78"/>
    <mergeCell ref="N78:O78"/>
    <mergeCell ref="N77:O77"/>
    <mergeCell ref="T77:U77"/>
    <mergeCell ref="H77:I77"/>
    <mergeCell ref="Z79:AA79"/>
    <mergeCell ref="AF79:AG79"/>
    <mergeCell ref="H80:I80"/>
    <mergeCell ref="T80:U80"/>
    <mergeCell ref="Z80:AA80"/>
    <mergeCell ref="AF80:AG80"/>
    <mergeCell ref="H81:I81"/>
    <mergeCell ref="T81:U81"/>
    <mergeCell ref="Z81:AA81"/>
    <mergeCell ref="AF81:AG81"/>
    <mergeCell ref="N79:O79"/>
    <mergeCell ref="N80:O80"/>
    <mergeCell ref="N81:O81"/>
    <mergeCell ref="H79:I79"/>
    <mergeCell ref="T79:U79"/>
    <mergeCell ref="Z88:AA88"/>
    <mergeCell ref="AF88:AG88"/>
    <mergeCell ref="H89:I89"/>
    <mergeCell ref="T89:U89"/>
    <mergeCell ref="Z89:AA89"/>
    <mergeCell ref="AF89:AG89"/>
    <mergeCell ref="V85:AA85"/>
    <mergeCell ref="AB85:AG85"/>
    <mergeCell ref="X86:Y86"/>
    <mergeCell ref="Z86:AA86"/>
    <mergeCell ref="AB86:AC86"/>
    <mergeCell ref="AD86:AE86"/>
    <mergeCell ref="AF86:AG86"/>
    <mergeCell ref="H87:I87"/>
    <mergeCell ref="T87:U87"/>
    <mergeCell ref="Z87:AA87"/>
    <mergeCell ref="AF87:AG87"/>
    <mergeCell ref="N87:O87"/>
    <mergeCell ref="N89:O89"/>
    <mergeCell ref="P86:Q86"/>
    <mergeCell ref="R86:S86"/>
    <mergeCell ref="V86:W86"/>
    <mergeCell ref="N88:O88"/>
    <mergeCell ref="H88:I88"/>
    <mergeCell ref="Z102:AA102"/>
    <mergeCell ref="AF102:AG102"/>
    <mergeCell ref="H90:I90"/>
    <mergeCell ref="T90:U90"/>
    <mergeCell ref="Z90:AA90"/>
    <mergeCell ref="AF90:AG90"/>
    <mergeCell ref="H91:I91"/>
    <mergeCell ref="T91:U91"/>
    <mergeCell ref="Z91:AA91"/>
    <mergeCell ref="AF91:AG91"/>
    <mergeCell ref="H92:I92"/>
    <mergeCell ref="N90:O90"/>
    <mergeCell ref="N91:O91"/>
    <mergeCell ref="H93:I93"/>
    <mergeCell ref="H94:I94"/>
    <mergeCell ref="H95:I95"/>
    <mergeCell ref="H96:I96"/>
    <mergeCell ref="H97:I97"/>
    <mergeCell ref="H98:I98"/>
    <mergeCell ref="H106:I106"/>
    <mergeCell ref="N106:O106"/>
    <mergeCell ref="T106:U106"/>
    <mergeCell ref="Z106:AA106"/>
    <mergeCell ref="AF106:AG106"/>
    <mergeCell ref="H19:I19"/>
    <mergeCell ref="H22:I22"/>
    <mergeCell ref="H24:I24"/>
    <mergeCell ref="Z103:AA103"/>
    <mergeCell ref="AF103:AG103"/>
    <mergeCell ref="H104:I104"/>
    <mergeCell ref="T104:U104"/>
    <mergeCell ref="Z104:AA104"/>
    <mergeCell ref="AF104:AG104"/>
    <mergeCell ref="H105:I105"/>
    <mergeCell ref="N105:O105"/>
    <mergeCell ref="T105:U105"/>
    <mergeCell ref="Z105:AA105"/>
    <mergeCell ref="AF105:AG105"/>
    <mergeCell ref="H99:I99"/>
    <mergeCell ref="H100:I100"/>
    <mergeCell ref="H101:I101"/>
    <mergeCell ref="H102:I102"/>
    <mergeCell ref="T102:U102"/>
  </mergeCells>
  <phoneticPr fontId="0" type="noConversion"/>
  <printOptions horizontalCentered="1"/>
  <pageMargins left="0.2" right="0.19685039370078741" top="0.47244094488188981" bottom="0.43307086614173229" header="0" footer="0"/>
  <pageSetup paperSize="5" scale="55" orientation="landscape" r:id="rId1"/>
  <headerFooter alignWithMargins="0"/>
  <ignoredErrors>
    <ignoredError sqref="I23" formula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8:J36"/>
  <sheetViews>
    <sheetView topLeftCell="A2" zoomScale="90" zoomScaleNormal="90" workbookViewId="0">
      <selection activeCell="B13" sqref="B13:B15"/>
    </sheetView>
  </sheetViews>
  <sheetFormatPr defaultColWidth="11.42578125" defaultRowHeight="12.75"/>
  <cols>
    <col min="1" max="1" width="4.42578125" style="8" customWidth="1"/>
    <col min="2" max="2" width="30.28515625" style="8" customWidth="1"/>
    <col min="3" max="3" width="11" style="8" customWidth="1"/>
    <col min="4" max="4" width="12.85546875" style="8" customWidth="1"/>
    <col min="5" max="5" width="14.140625" style="8" customWidth="1"/>
    <col min="6" max="6" width="12.85546875" style="8" customWidth="1"/>
    <col min="7" max="7" width="14" style="8" customWidth="1"/>
    <col min="8" max="8" width="12.85546875" style="8" customWidth="1"/>
    <col min="9" max="9" width="14" style="8" customWidth="1"/>
    <col min="10" max="16384" width="11.42578125" style="8"/>
  </cols>
  <sheetData>
    <row r="8" spans="1:9" ht="5.25" customHeight="1"/>
    <row r="9" spans="1:9" ht="15">
      <c r="A9" s="7" t="s">
        <v>0</v>
      </c>
    </row>
    <row r="11" spans="1:9">
      <c r="A11" s="5" t="s">
        <v>135</v>
      </c>
    </row>
    <row r="12" spans="1:9" ht="13.5" thickBot="1"/>
    <row r="13" spans="1:9">
      <c r="B13" s="483" t="s">
        <v>136</v>
      </c>
      <c r="C13" s="486" t="s">
        <v>137</v>
      </c>
      <c r="D13" s="605" t="s">
        <v>138</v>
      </c>
      <c r="E13" s="606"/>
      <c r="F13" s="606"/>
      <c r="G13" s="607"/>
      <c r="H13" s="490" t="s">
        <v>139</v>
      </c>
      <c r="I13" s="491"/>
    </row>
    <row r="14" spans="1:9">
      <c r="B14" s="484"/>
      <c r="C14" s="487"/>
      <c r="D14" s="608" t="s">
        <v>41</v>
      </c>
      <c r="E14" s="485"/>
      <c r="F14" s="485" t="s">
        <v>42</v>
      </c>
      <c r="G14" s="609"/>
      <c r="H14" s="492"/>
      <c r="I14" s="493"/>
    </row>
    <row r="15" spans="1:9" ht="13.5" thickBot="1">
      <c r="B15" s="610"/>
      <c r="C15" s="611"/>
      <c r="D15" s="612" t="s">
        <v>140</v>
      </c>
      <c r="E15" s="613" t="s">
        <v>141</v>
      </c>
      <c r="F15" s="613" t="s">
        <v>140</v>
      </c>
      <c r="G15" s="614" t="s">
        <v>141</v>
      </c>
      <c r="H15" s="615" t="s">
        <v>140</v>
      </c>
      <c r="I15" s="616" t="s">
        <v>142</v>
      </c>
    </row>
    <row r="16" spans="1:9">
      <c r="B16" s="109" t="s">
        <v>9</v>
      </c>
      <c r="C16" s="89">
        <v>58</v>
      </c>
      <c r="D16" s="110"/>
      <c r="E16" s="110"/>
      <c r="F16" s="110"/>
      <c r="G16" s="110"/>
      <c r="H16" s="111">
        <v>8</v>
      </c>
      <c r="I16" s="52">
        <v>5029</v>
      </c>
    </row>
    <row r="17" spans="1:10" ht="13.5" thickBot="1">
      <c r="B17" s="112" t="s">
        <v>10</v>
      </c>
      <c r="C17" s="211">
        <v>47</v>
      </c>
      <c r="D17" s="54"/>
      <c r="E17" s="54"/>
      <c r="F17" s="54"/>
      <c r="G17" s="54"/>
      <c r="H17" s="63">
        <v>37</v>
      </c>
      <c r="I17" s="53">
        <v>9404</v>
      </c>
    </row>
    <row r="18" spans="1:10">
      <c r="B18" s="113" t="s">
        <v>11</v>
      </c>
      <c r="C18" s="114">
        <v>37</v>
      </c>
      <c r="D18" s="115"/>
      <c r="E18" s="115"/>
      <c r="F18" s="115"/>
      <c r="G18" s="115"/>
      <c r="H18" s="116">
        <v>9</v>
      </c>
      <c r="I18" s="117">
        <v>2927</v>
      </c>
    </row>
    <row r="19" spans="1:10" ht="13.5" thickBot="1">
      <c r="B19" s="617" t="s">
        <v>12</v>
      </c>
      <c r="C19" s="618">
        <v>42</v>
      </c>
      <c r="D19" s="618">
        <v>3</v>
      </c>
      <c r="E19" s="618">
        <v>700</v>
      </c>
      <c r="F19" s="618">
        <v>1</v>
      </c>
      <c r="G19" s="618">
        <v>1100</v>
      </c>
      <c r="H19" s="619">
        <v>0</v>
      </c>
      <c r="I19" s="620">
        <v>0</v>
      </c>
    </row>
    <row r="20" spans="1:10">
      <c r="B20" s="109" t="s">
        <v>13</v>
      </c>
      <c r="C20" s="89">
        <v>43</v>
      </c>
      <c r="D20" s="89">
        <v>4</v>
      </c>
      <c r="E20" s="89">
        <v>1030</v>
      </c>
      <c r="F20" s="89">
        <v>1</v>
      </c>
      <c r="G20" s="89">
        <v>325</v>
      </c>
      <c r="H20" s="111">
        <v>0</v>
      </c>
      <c r="I20" s="52">
        <v>0</v>
      </c>
    </row>
    <row r="21" spans="1:10" ht="13.5" thickBot="1">
      <c r="B21" s="112" t="s">
        <v>14</v>
      </c>
      <c r="C21" s="211">
        <v>32</v>
      </c>
      <c r="D21" s="211">
        <v>1</v>
      </c>
      <c r="E21" s="211">
        <v>1100</v>
      </c>
      <c r="F21" s="211">
        <v>1</v>
      </c>
      <c r="G21" s="211">
        <v>600</v>
      </c>
      <c r="H21" s="63">
        <v>0</v>
      </c>
      <c r="I21" s="53">
        <v>0</v>
      </c>
      <c r="J21" s="50"/>
    </row>
    <row r="23" spans="1:10">
      <c r="A23" s="5" t="s">
        <v>47</v>
      </c>
    </row>
    <row r="24" spans="1:10" ht="13.5" thickBot="1"/>
    <row r="25" spans="1:10" ht="13.5" thickBot="1">
      <c r="A25" s="6"/>
      <c r="B25" s="232" t="s">
        <v>143</v>
      </c>
      <c r="C25" s="507" t="s">
        <v>144</v>
      </c>
      <c r="D25" s="621"/>
      <c r="E25" s="488" t="s">
        <v>145</v>
      </c>
      <c r="F25" s="489"/>
      <c r="G25" s="489"/>
      <c r="H25" s="489"/>
      <c r="I25" s="622"/>
    </row>
    <row r="26" spans="1:10" ht="103.9" customHeight="1">
      <c r="A26" s="6"/>
      <c r="B26" s="250" t="s">
        <v>146</v>
      </c>
      <c r="C26" s="623" t="s">
        <v>147</v>
      </c>
      <c r="D26" s="510"/>
      <c r="E26" s="624" t="s">
        <v>148</v>
      </c>
      <c r="F26" s="624"/>
      <c r="G26" s="624"/>
      <c r="H26" s="624"/>
      <c r="I26" s="494"/>
    </row>
    <row r="27" spans="1:10" ht="76.900000000000006" customHeight="1">
      <c r="A27" s="6"/>
      <c r="B27" s="251" t="s">
        <v>149</v>
      </c>
      <c r="C27" s="480" t="s">
        <v>150</v>
      </c>
      <c r="D27" s="481"/>
      <c r="E27" s="495" t="s">
        <v>151</v>
      </c>
      <c r="F27" s="495"/>
      <c r="G27" s="495"/>
      <c r="H27" s="495"/>
      <c r="I27" s="496"/>
    </row>
    <row r="28" spans="1:10" ht="49.15" customHeight="1">
      <c r="A28" s="6"/>
      <c r="B28" s="251" t="s">
        <v>152</v>
      </c>
      <c r="C28" s="480" t="s">
        <v>153</v>
      </c>
      <c r="D28" s="481"/>
      <c r="E28" s="495" t="s">
        <v>154</v>
      </c>
      <c r="F28" s="495"/>
      <c r="G28" s="495"/>
      <c r="H28" s="495"/>
      <c r="I28" s="496"/>
    </row>
    <row r="29" spans="1:10" ht="56.45" customHeight="1">
      <c r="A29" s="6"/>
      <c r="B29" s="251" t="s">
        <v>155</v>
      </c>
      <c r="C29" s="480" t="s">
        <v>156</v>
      </c>
      <c r="D29" s="481"/>
      <c r="E29" s="495" t="s">
        <v>157</v>
      </c>
      <c r="F29" s="495"/>
      <c r="G29" s="495"/>
      <c r="H29" s="495"/>
      <c r="I29" s="496"/>
    </row>
    <row r="30" spans="1:10" ht="41.45" customHeight="1">
      <c r="A30" s="6"/>
      <c r="B30" s="251" t="s">
        <v>158</v>
      </c>
      <c r="C30" s="480" t="s">
        <v>159</v>
      </c>
      <c r="D30" s="481"/>
      <c r="E30" s="481" t="s">
        <v>160</v>
      </c>
      <c r="F30" s="481"/>
      <c r="G30" s="481"/>
      <c r="H30" s="481"/>
      <c r="I30" s="482"/>
    </row>
    <row r="31" spans="1:10" ht="35.1" customHeight="1">
      <c r="A31" s="6"/>
      <c r="B31" s="251" t="s">
        <v>161</v>
      </c>
      <c r="C31" s="480" t="s">
        <v>162</v>
      </c>
      <c r="D31" s="481"/>
      <c r="E31" s="481" t="s">
        <v>163</v>
      </c>
      <c r="F31" s="481"/>
      <c r="G31" s="481"/>
      <c r="H31" s="481"/>
      <c r="I31" s="482"/>
    </row>
    <row r="32" spans="1:10" ht="35.1" customHeight="1">
      <c r="A32" s="6"/>
      <c r="B32" s="251" t="s">
        <v>164</v>
      </c>
      <c r="C32" s="480" t="s">
        <v>165</v>
      </c>
      <c r="D32" s="481"/>
      <c r="E32" s="481" t="s">
        <v>166</v>
      </c>
      <c r="F32" s="481"/>
      <c r="G32" s="481"/>
      <c r="H32" s="481"/>
      <c r="I32" s="482"/>
    </row>
    <row r="33" spans="1:9" ht="35.1" customHeight="1">
      <c r="A33" s="6"/>
      <c r="B33" s="251" t="s">
        <v>167</v>
      </c>
      <c r="C33" s="480" t="s">
        <v>168</v>
      </c>
      <c r="D33" s="481"/>
      <c r="E33" s="481" t="s">
        <v>169</v>
      </c>
      <c r="F33" s="481"/>
      <c r="G33" s="481"/>
      <c r="H33" s="481"/>
      <c r="I33" s="482"/>
    </row>
    <row r="34" spans="1:9" ht="35.1" customHeight="1">
      <c r="A34" s="6"/>
      <c r="B34" s="251" t="s">
        <v>170</v>
      </c>
      <c r="C34" s="480" t="s">
        <v>171</v>
      </c>
      <c r="D34" s="481"/>
      <c r="E34" s="481" t="s">
        <v>172</v>
      </c>
      <c r="F34" s="481"/>
      <c r="G34" s="481"/>
      <c r="H34" s="481"/>
      <c r="I34" s="482"/>
    </row>
    <row r="35" spans="1:9" ht="35.1" customHeight="1">
      <c r="A35" s="6"/>
      <c r="B35" s="251" t="s">
        <v>173</v>
      </c>
      <c r="C35" s="625" t="s">
        <v>174</v>
      </c>
      <c r="D35" s="626"/>
      <c r="E35" s="627" t="s">
        <v>175</v>
      </c>
      <c r="F35" s="628"/>
      <c r="G35" s="628"/>
      <c r="H35" s="628"/>
      <c r="I35" s="629"/>
    </row>
    <row r="36" spans="1:9" ht="35.1" customHeight="1" thickBot="1">
      <c r="A36" s="6"/>
      <c r="B36" s="252" t="s">
        <v>176</v>
      </c>
      <c r="C36" s="497" t="s">
        <v>177</v>
      </c>
      <c r="D36" s="498"/>
      <c r="E36" s="499" t="s">
        <v>178</v>
      </c>
      <c r="F36" s="500"/>
      <c r="G36" s="500"/>
      <c r="H36" s="500"/>
      <c r="I36" s="501"/>
    </row>
  </sheetData>
  <sheetProtection algorithmName="SHA-512" hashValue="NroxVAM1EJIA+vfbtT3cRD/22cHOSFe94fW0psKB76ji2NNxrQxURH06i7DEJtw8OAC9wESs0U4BqsejppjeAw==" saltValue="PlSfj+iankSf3QQA2O/uEA==" spinCount="100000" sheet="1" objects="1" scenarios="1"/>
  <mergeCells count="30">
    <mergeCell ref="C35:D35"/>
    <mergeCell ref="E35:I35"/>
    <mergeCell ref="C36:D36"/>
    <mergeCell ref="E36:I36"/>
    <mergeCell ref="C27:D27"/>
    <mergeCell ref="E27:I27"/>
    <mergeCell ref="C28:D28"/>
    <mergeCell ref="E28:I28"/>
    <mergeCell ref="C29:D29"/>
    <mergeCell ref="E29:I29"/>
    <mergeCell ref="E25:I25"/>
    <mergeCell ref="H13:I14"/>
    <mergeCell ref="C25:D25"/>
    <mergeCell ref="C26:D26"/>
    <mergeCell ref="E26:I26"/>
    <mergeCell ref="B13:B15"/>
    <mergeCell ref="D14:E14"/>
    <mergeCell ref="F14:G14"/>
    <mergeCell ref="D13:G13"/>
    <mergeCell ref="C13:C15"/>
    <mergeCell ref="C30:D30"/>
    <mergeCell ref="E30:I30"/>
    <mergeCell ref="C34:D34"/>
    <mergeCell ref="E34:I34"/>
    <mergeCell ref="C31:D31"/>
    <mergeCell ref="E31:I31"/>
    <mergeCell ref="C32:D32"/>
    <mergeCell ref="E32:I32"/>
    <mergeCell ref="C33:D33"/>
    <mergeCell ref="E33:I3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8:I93"/>
  <sheetViews>
    <sheetView zoomScale="80" zoomScaleNormal="80" zoomScaleSheetLayoutView="100" workbookViewId="0">
      <selection activeCell="B13" sqref="B13"/>
    </sheetView>
  </sheetViews>
  <sheetFormatPr defaultColWidth="11.42578125" defaultRowHeight="12.75"/>
  <cols>
    <col min="1" max="1" width="3.42578125" style="8" customWidth="1"/>
    <col min="2" max="2" width="15.5703125" style="8" customWidth="1"/>
    <col min="3" max="3" width="21.28515625" style="8" customWidth="1"/>
    <col min="4" max="4" width="20.85546875" style="8" customWidth="1"/>
    <col min="5" max="5" width="11.42578125" style="8"/>
    <col min="6" max="6" width="16.140625" style="8" customWidth="1"/>
    <col min="7" max="7" width="14" style="8" customWidth="1"/>
    <col min="8" max="8" width="13.28515625" style="18" customWidth="1"/>
    <col min="9" max="9" width="64.85546875" style="8" customWidth="1"/>
    <col min="10" max="10" width="2.140625" style="8" customWidth="1"/>
    <col min="11" max="16384" width="11.42578125" style="8"/>
  </cols>
  <sheetData>
    <row r="8" spans="1:4" ht="7.5" customHeight="1"/>
    <row r="9" spans="1:4" ht="15">
      <c r="A9" s="7" t="s">
        <v>0</v>
      </c>
    </row>
    <row r="11" spans="1:4">
      <c r="A11" s="5" t="s">
        <v>179</v>
      </c>
    </row>
    <row r="12" spans="1:4" ht="13.5" thickBot="1"/>
    <row r="13" spans="1:4" ht="15" customHeight="1" thickBot="1">
      <c r="B13" s="118" t="s">
        <v>180</v>
      </c>
      <c r="C13" s="119" t="s">
        <v>181</v>
      </c>
      <c r="D13" s="120" t="s">
        <v>182</v>
      </c>
    </row>
    <row r="14" spans="1:4" ht="15" customHeight="1">
      <c r="B14" s="246" t="s">
        <v>9</v>
      </c>
      <c r="C14" s="89">
        <v>11</v>
      </c>
      <c r="D14" s="121"/>
    </row>
    <row r="15" spans="1:4" ht="15" customHeight="1" thickBot="1">
      <c r="B15" s="247" t="s">
        <v>10</v>
      </c>
      <c r="C15" s="211">
        <v>4</v>
      </c>
      <c r="D15" s="49">
        <v>777</v>
      </c>
    </row>
    <row r="16" spans="1:4" ht="15" customHeight="1">
      <c r="B16" s="246" t="s">
        <v>11</v>
      </c>
      <c r="C16" s="89">
        <v>25</v>
      </c>
      <c r="D16" s="48">
        <v>2208</v>
      </c>
    </row>
    <row r="17" spans="1:9" ht="15" customHeight="1" thickBot="1">
      <c r="B17" s="247" t="s">
        <v>12</v>
      </c>
      <c r="C17" s="127">
        <v>26</v>
      </c>
      <c r="D17" s="128">
        <v>6038</v>
      </c>
    </row>
    <row r="18" spans="1:9" ht="15" customHeight="1">
      <c r="B18" s="246" t="s">
        <v>13</v>
      </c>
      <c r="C18" s="89">
        <v>23</v>
      </c>
      <c r="D18" s="48">
        <v>2136</v>
      </c>
    </row>
    <row r="19" spans="1:9" ht="15" customHeight="1" thickBot="1">
      <c r="B19" s="247" t="s">
        <v>14</v>
      </c>
      <c r="C19" s="211">
        <v>21</v>
      </c>
      <c r="D19" s="49">
        <f>16240+165+256</f>
        <v>16661</v>
      </c>
    </row>
    <row r="21" spans="1:9">
      <c r="A21" s="5" t="s">
        <v>183</v>
      </c>
    </row>
    <row r="22" spans="1:9" ht="13.5" thickBot="1"/>
    <row r="23" spans="1:9" s="6" customFormat="1" ht="24.75" thickBot="1">
      <c r="B23" s="506" t="s">
        <v>184</v>
      </c>
      <c r="C23" s="507"/>
      <c r="D23" s="504" t="s">
        <v>185</v>
      </c>
      <c r="E23" s="505"/>
      <c r="F23" s="140" t="s">
        <v>186</v>
      </c>
      <c r="G23" s="141" t="s">
        <v>136</v>
      </c>
      <c r="H23" s="141" t="s">
        <v>182</v>
      </c>
      <c r="I23" s="141" t="s">
        <v>187</v>
      </c>
    </row>
    <row r="24" spans="1:9" s="6" customFormat="1" ht="31.5" customHeight="1">
      <c r="B24" s="508" t="s">
        <v>188</v>
      </c>
      <c r="C24" s="509"/>
      <c r="D24" s="510" t="s">
        <v>189</v>
      </c>
      <c r="E24" s="510"/>
      <c r="F24" s="233" t="s">
        <v>4</v>
      </c>
      <c r="G24" s="234" t="s">
        <v>190</v>
      </c>
      <c r="H24" s="248">
        <v>496</v>
      </c>
      <c r="I24" s="235" t="s">
        <v>191</v>
      </c>
    </row>
    <row r="25" spans="1:9" s="6" customFormat="1" ht="18.75" customHeight="1">
      <c r="B25" s="502" t="s">
        <v>192</v>
      </c>
      <c r="C25" s="503"/>
      <c r="D25" s="481" t="s">
        <v>193</v>
      </c>
      <c r="E25" s="481"/>
      <c r="F25" s="236" t="s">
        <v>4</v>
      </c>
      <c r="G25" s="237" t="s">
        <v>190</v>
      </c>
      <c r="H25" s="242">
        <v>750</v>
      </c>
      <c r="I25" s="238"/>
    </row>
    <row r="26" spans="1:9" s="6" customFormat="1" ht="28.5" customHeight="1">
      <c r="B26" s="502" t="s">
        <v>192</v>
      </c>
      <c r="C26" s="503"/>
      <c r="D26" s="481" t="s">
        <v>194</v>
      </c>
      <c r="E26" s="481"/>
      <c r="F26" s="236" t="s">
        <v>4</v>
      </c>
      <c r="G26" s="237" t="s">
        <v>190</v>
      </c>
      <c r="H26" s="242">
        <v>750</v>
      </c>
      <c r="I26" s="238"/>
    </row>
    <row r="27" spans="1:9" s="6" customFormat="1" ht="20.25" customHeight="1">
      <c r="B27" s="502" t="s">
        <v>195</v>
      </c>
      <c r="C27" s="503"/>
      <c r="D27" s="481" t="s">
        <v>196</v>
      </c>
      <c r="E27" s="481"/>
      <c r="F27" s="236" t="s">
        <v>4</v>
      </c>
      <c r="G27" s="237" t="s">
        <v>190</v>
      </c>
      <c r="H27" s="237">
        <v>877</v>
      </c>
      <c r="I27" s="239" t="s">
        <v>197</v>
      </c>
    </row>
    <row r="28" spans="1:9" s="6" customFormat="1" ht="31.5" customHeight="1">
      <c r="B28" s="502" t="s">
        <v>195</v>
      </c>
      <c r="C28" s="503"/>
      <c r="D28" s="481" t="s">
        <v>198</v>
      </c>
      <c r="E28" s="481"/>
      <c r="F28" s="236" t="s">
        <v>4</v>
      </c>
      <c r="G28" s="237" t="s">
        <v>190</v>
      </c>
      <c r="H28" s="237">
        <v>940</v>
      </c>
      <c r="I28" s="239" t="s">
        <v>199</v>
      </c>
    </row>
    <row r="29" spans="1:9" s="6" customFormat="1" ht="31.5" customHeight="1">
      <c r="B29" s="502" t="s">
        <v>195</v>
      </c>
      <c r="C29" s="503"/>
      <c r="D29" s="481" t="s">
        <v>200</v>
      </c>
      <c r="E29" s="481"/>
      <c r="F29" s="236" t="s">
        <v>4</v>
      </c>
      <c r="G29" s="237" t="s">
        <v>190</v>
      </c>
      <c r="H29" s="237">
        <v>816</v>
      </c>
      <c r="I29" s="239" t="s">
        <v>201</v>
      </c>
    </row>
    <row r="30" spans="1:9" ht="30" customHeight="1">
      <c r="B30" s="502" t="s">
        <v>195</v>
      </c>
      <c r="C30" s="503"/>
      <c r="D30" s="481" t="s">
        <v>202</v>
      </c>
      <c r="E30" s="481"/>
      <c r="F30" s="236" t="s">
        <v>4</v>
      </c>
      <c r="G30" s="237" t="s">
        <v>190</v>
      </c>
      <c r="H30" s="242">
        <v>215</v>
      </c>
      <c r="I30" s="239" t="s">
        <v>203</v>
      </c>
    </row>
    <row r="31" spans="1:9" ht="27" customHeight="1">
      <c r="B31" s="502" t="s">
        <v>195</v>
      </c>
      <c r="C31" s="503"/>
      <c r="D31" s="481" t="s">
        <v>204</v>
      </c>
      <c r="E31" s="481"/>
      <c r="F31" s="236" t="s">
        <v>4</v>
      </c>
      <c r="G31" s="237" t="s">
        <v>190</v>
      </c>
      <c r="H31" s="242">
        <v>234</v>
      </c>
      <c r="I31" s="239" t="s">
        <v>205</v>
      </c>
    </row>
    <row r="32" spans="1:9" ht="27" customHeight="1">
      <c r="B32" s="511" t="s">
        <v>206</v>
      </c>
      <c r="C32" s="512"/>
      <c r="D32" s="481" t="s">
        <v>207</v>
      </c>
      <c r="E32" s="481"/>
      <c r="F32" s="236" t="s">
        <v>4</v>
      </c>
      <c r="G32" s="237" t="s">
        <v>190</v>
      </c>
      <c r="H32" s="237"/>
      <c r="I32" s="240"/>
    </row>
    <row r="33" spans="2:9" ht="31.5" customHeight="1">
      <c r="B33" s="502" t="s">
        <v>208</v>
      </c>
      <c r="C33" s="503"/>
      <c r="D33" s="481" t="s">
        <v>209</v>
      </c>
      <c r="E33" s="481"/>
      <c r="F33" s="236" t="s">
        <v>40</v>
      </c>
      <c r="G33" s="237" t="s">
        <v>190</v>
      </c>
      <c r="H33" s="242">
        <v>63</v>
      </c>
      <c r="I33" s="240"/>
    </row>
    <row r="34" spans="2:9" ht="17.25" customHeight="1">
      <c r="B34" s="502" t="s">
        <v>210</v>
      </c>
      <c r="C34" s="503"/>
      <c r="D34" s="481" t="s">
        <v>211</v>
      </c>
      <c r="E34" s="481"/>
      <c r="F34" s="236" t="s">
        <v>40</v>
      </c>
      <c r="G34" s="237" t="s">
        <v>190</v>
      </c>
      <c r="H34" s="242">
        <v>25</v>
      </c>
      <c r="I34" s="240"/>
    </row>
    <row r="35" spans="2:9" ht="29.25" customHeight="1">
      <c r="B35" s="502" t="s">
        <v>212</v>
      </c>
      <c r="C35" s="503"/>
      <c r="D35" s="481" t="s">
        <v>213</v>
      </c>
      <c r="E35" s="481"/>
      <c r="F35" s="236" t="s">
        <v>40</v>
      </c>
      <c r="G35" s="237" t="s">
        <v>190</v>
      </c>
      <c r="H35" s="242">
        <v>29</v>
      </c>
      <c r="I35" s="240"/>
    </row>
    <row r="36" spans="2:9" ht="15.75" customHeight="1">
      <c r="B36" s="502" t="s">
        <v>214</v>
      </c>
      <c r="C36" s="503"/>
      <c r="D36" s="481" t="s">
        <v>215</v>
      </c>
      <c r="E36" s="481"/>
      <c r="F36" s="236" t="s">
        <v>40</v>
      </c>
      <c r="G36" s="237" t="s">
        <v>190</v>
      </c>
      <c r="H36" s="237">
        <v>4</v>
      </c>
      <c r="I36" s="240"/>
    </row>
    <row r="37" spans="2:9" ht="36.75" customHeight="1">
      <c r="B37" s="502" t="s">
        <v>216</v>
      </c>
      <c r="C37" s="503"/>
      <c r="D37" s="481" t="s">
        <v>217</v>
      </c>
      <c r="E37" s="481"/>
      <c r="F37" s="236" t="s">
        <v>40</v>
      </c>
      <c r="G37" s="237" t="s">
        <v>190</v>
      </c>
      <c r="H37" s="237">
        <v>33</v>
      </c>
      <c r="I37" s="240"/>
    </row>
    <row r="38" spans="2:9" ht="18" customHeight="1">
      <c r="B38" s="502" t="s">
        <v>218</v>
      </c>
      <c r="C38" s="503"/>
      <c r="D38" s="481" t="s">
        <v>219</v>
      </c>
      <c r="E38" s="481"/>
      <c r="F38" s="236" t="s">
        <v>40</v>
      </c>
      <c r="G38" s="237" t="s">
        <v>190</v>
      </c>
      <c r="H38" s="237">
        <v>30</v>
      </c>
      <c r="I38" s="240"/>
    </row>
    <row r="39" spans="2:9" ht="27.75" customHeight="1">
      <c r="B39" s="502" t="s">
        <v>220</v>
      </c>
      <c r="C39" s="503"/>
      <c r="D39" s="481" t="s">
        <v>221</v>
      </c>
      <c r="E39" s="481"/>
      <c r="F39" s="236" t="s">
        <v>40</v>
      </c>
      <c r="G39" s="237" t="s">
        <v>190</v>
      </c>
      <c r="H39" s="242">
        <v>30</v>
      </c>
      <c r="I39" s="240"/>
    </row>
    <row r="40" spans="2:9" ht="24" customHeight="1">
      <c r="B40" s="513" t="s">
        <v>222</v>
      </c>
      <c r="C40" s="481"/>
      <c r="D40" s="481" t="s">
        <v>223</v>
      </c>
      <c r="E40" s="481"/>
      <c r="F40" s="236" t="s">
        <v>40</v>
      </c>
      <c r="G40" s="237" t="s">
        <v>190</v>
      </c>
      <c r="H40" s="237">
        <v>42</v>
      </c>
      <c r="I40" s="240"/>
    </row>
    <row r="41" spans="2:9" ht="32.25" customHeight="1">
      <c r="B41" s="502" t="s">
        <v>224</v>
      </c>
      <c r="C41" s="503"/>
      <c r="D41" s="481" t="s">
        <v>225</v>
      </c>
      <c r="E41" s="481"/>
      <c r="F41" s="236" t="s">
        <v>40</v>
      </c>
      <c r="G41" s="237" t="s">
        <v>190</v>
      </c>
      <c r="H41" s="237">
        <v>84</v>
      </c>
      <c r="I41" s="240"/>
    </row>
    <row r="42" spans="2:9" ht="25.5" customHeight="1">
      <c r="B42" s="502" t="s">
        <v>226</v>
      </c>
      <c r="C42" s="503"/>
      <c r="D42" s="481" t="s">
        <v>227</v>
      </c>
      <c r="E42" s="481"/>
      <c r="F42" s="236" t="s">
        <v>40</v>
      </c>
      <c r="G42" s="237" t="s">
        <v>190</v>
      </c>
      <c r="H42" s="237">
        <v>34</v>
      </c>
      <c r="I42" s="240"/>
    </row>
    <row r="43" spans="2:9" ht="28.5" customHeight="1">
      <c r="B43" s="502" t="s">
        <v>228</v>
      </c>
      <c r="C43" s="503"/>
      <c r="D43" s="481" t="s">
        <v>229</v>
      </c>
      <c r="E43" s="481"/>
      <c r="F43" s="236" t="s">
        <v>40</v>
      </c>
      <c r="G43" s="237" t="s">
        <v>190</v>
      </c>
      <c r="H43" s="242">
        <v>22</v>
      </c>
      <c r="I43" s="240"/>
    </row>
    <row r="44" spans="2:9" ht="33.75" customHeight="1">
      <c r="B44" s="502" t="s">
        <v>230</v>
      </c>
      <c r="C44" s="503"/>
      <c r="D44" s="481" t="s">
        <v>231</v>
      </c>
      <c r="E44" s="481"/>
      <c r="F44" s="236" t="s">
        <v>40</v>
      </c>
      <c r="G44" s="237" t="s">
        <v>190</v>
      </c>
      <c r="H44" s="242">
        <v>71</v>
      </c>
      <c r="I44" s="240"/>
    </row>
    <row r="45" spans="2:9" ht="23.25" customHeight="1">
      <c r="B45" s="502" t="s">
        <v>232</v>
      </c>
      <c r="C45" s="503"/>
      <c r="D45" s="481" t="s">
        <v>233</v>
      </c>
      <c r="E45" s="481"/>
      <c r="F45" s="236" t="s">
        <v>40</v>
      </c>
      <c r="G45" s="237" t="s">
        <v>190</v>
      </c>
      <c r="H45" s="241">
        <v>6</v>
      </c>
      <c r="I45" s="240"/>
    </row>
    <row r="46" spans="2:9" ht="33" customHeight="1">
      <c r="B46" s="502" t="s">
        <v>234</v>
      </c>
      <c r="C46" s="503"/>
      <c r="D46" s="481" t="s">
        <v>235</v>
      </c>
      <c r="E46" s="481"/>
      <c r="F46" s="236" t="s">
        <v>40</v>
      </c>
      <c r="G46" s="237" t="s">
        <v>190</v>
      </c>
      <c r="H46" s="237">
        <v>119</v>
      </c>
      <c r="I46" s="240"/>
    </row>
    <row r="47" spans="2:9" ht="28.5" customHeight="1">
      <c r="B47" s="502" t="s">
        <v>236</v>
      </c>
      <c r="C47" s="503"/>
      <c r="D47" s="503" t="s">
        <v>237</v>
      </c>
      <c r="E47" s="503"/>
      <c r="F47" s="236" t="s">
        <v>40</v>
      </c>
      <c r="G47" s="237" t="s">
        <v>190</v>
      </c>
      <c r="H47" s="237">
        <v>69</v>
      </c>
      <c r="I47" s="240"/>
    </row>
    <row r="48" spans="2:9" ht="27" customHeight="1">
      <c r="B48" s="502" t="s">
        <v>238</v>
      </c>
      <c r="C48" s="503"/>
      <c r="D48" s="503" t="s">
        <v>239</v>
      </c>
      <c r="E48" s="503"/>
      <c r="F48" s="236" t="s">
        <v>40</v>
      </c>
      <c r="G48" s="237" t="s">
        <v>190</v>
      </c>
      <c r="H48" s="237">
        <v>69</v>
      </c>
      <c r="I48" s="240"/>
    </row>
    <row r="49" spans="2:9" ht="24.6" customHeight="1">
      <c r="B49" s="502" t="s">
        <v>240</v>
      </c>
      <c r="C49" s="503"/>
      <c r="D49" s="503" t="s">
        <v>241</v>
      </c>
      <c r="E49" s="503"/>
      <c r="F49" s="236" t="s">
        <v>40</v>
      </c>
      <c r="G49" s="237" t="s">
        <v>190</v>
      </c>
      <c r="H49" s="237">
        <v>230</v>
      </c>
      <c r="I49" s="240"/>
    </row>
    <row r="50" spans="2:9" ht="25.15" customHeight="1">
      <c r="B50" s="502" t="s">
        <v>242</v>
      </c>
      <c r="C50" s="503"/>
      <c r="D50" s="503" t="s">
        <v>243</v>
      </c>
      <c r="E50" s="503"/>
      <c r="F50" s="236" t="s">
        <v>4</v>
      </c>
      <c r="G50" s="237" t="s">
        <v>244</v>
      </c>
      <c r="H50" s="237">
        <v>8</v>
      </c>
      <c r="I50" s="240"/>
    </row>
    <row r="51" spans="2:9" ht="25.15" customHeight="1">
      <c r="B51" s="502" t="s">
        <v>245</v>
      </c>
      <c r="C51" s="503"/>
      <c r="D51" s="503" t="s">
        <v>246</v>
      </c>
      <c r="E51" s="503"/>
      <c r="F51" s="236" t="s">
        <v>4</v>
      </c>
      <c r="G51" s="237" t="s">
        <v>244</v>
      </c>
      <c r="H51" s="237">
        <v>1</v>
      </c>
      <c r="I51" s="240"/>
    </row>
    <row r="52" spans="2:9" ht="25.15" customHeight="1">
      <c r="B52" s="502" t="s">
        <v>247</v>
      </c>
      <c r="C52" s="503"/>
      <c r="D52" s="503" t="s">
        <v>248</v>
      </c>
      <c r="E52" s="503"/>
      <c r="F52" s="236" t="s">
        <v>4</v>
      </c>
      <c r="G52" s="237" t="s">
        <v>244</v>
      </c>
      <c r="H52" s="237">
        <v>11</v>
      </c>
      <c r="I52" s="240"/>
    </row>
    <row r="53" spans="2:9" ht="25.15" customHeight="1">
      <c r="B53" s="502" t="s">
        <v>247</v>
      </c>
      <c r="C53" s="503"/>
      <c r="D53" s="503" t="s">
        <v>249</v>
      </c>
      <c r="E53" s="503"/>
      <c r="F53" s="236" t="s">
        <v>4</v>
      </c>
      <c r="G53" s="237" t="s">
        <v>244</v>
      </c>
      <c r="H53" s="237">
        <v>58</v>
      </c>
      <c r="I53" s="240"/>
    </row>
    <row r="54" spans="2:9" ht="25.15" customHeight="1">
      <c r="B54" s="502" t="s">
        <v>247</v>
      </c>
      <c r="C54" s="503"/>
      <c r="D54" s="503" t="s">
        <v>250</v>
      </c>
      <c r="E54" s="503"/>
      <c r="F54" s="236" t="s">
        <v>4</v>
      </c>
      <c r="G54" s="237" t="s">
        <v>244</v>
      </c>
      <c r="H54" s="237">
        <v>13</v>
      </c>
      <c r="I54" s="240"/>
    </row>
    <row r="55" spans="2:9" ht="25.15" customHeight="1">
      <c r="B55" s="502" t="s">
        <v>247</v>
      </c>
      <c r="C55" s="503"/>
      <c r="D55" s="503" t="s">
        <v>251</v>
      </c>
      <c r="E55" s="503"/>
      <c r="F55" s="236" t="s">
        <v>4</v>
      </c>
      <c r="G55" s="237" t="s">
        <v>244</v>
      </c>
      <c r="H55" s="237">
        <v>40</v>
      </c>
      <c r="I55" s="240"/>
    </row>
    <row r="56" spans="2:9" ht="25.15" customHeight="1">
      <c r="B56" s="502" t="s">
        <v>252</v>
      </c>
      <c r="C56" s="503"/>
      <c r="D56" s="503" t="s">
        <v>253</v>
      </c>
      <c r="E56" s="503"/>
      <c r="F56" s="236" t="s">
        <v>4</v>
      </c>
      <c r="G56" s="237" t="s">
        <v>244</v>
      </c>
      <c r="H56" s="237">
        <v>26</v>
      </c>
      <c r="I56" s="240"/>
    </row>
    <row r="57" spans="2:9" ht="25.15" customHeight="1">
      <c r="B57" s="502" t="s">
        <v>254</v>
      </c>
      <c r="C57" s="503"/>
      <c r="D57" s="503" t="s">
        <v>255</v>
      </c>
      <c r="E57" s="503"/>
      <c r="F57" s="236" t="s">
        <v>4</v>
      </c>
      <c r="G57" s="237" t="s">
        <v>244</v>
      </c>
      <c r="H57" s="237">
        <v>15</v>
      </c>
      <c r="I57" s="240"/>
    </row>
    <row r="58" spans="2:9" ht="25.15" customHeight="1">
      <c r="B58" s="502" t="s">
        <v>254</v>
      </c>
      <c r="C58" s="503"/>
      <c r="D58" s="503" t="s">
        <v>256</v>
      </c>
      <c r="E58" s="503"/>
      <c r="F58" s="236" t="s">
        <v>4</v>
      </c>
      <c r="G58" s="237" t="s">
        <v>244</v>
      </c>
      <c r="H58" s="237">
        <v>9</v>
      </c>
      <c r="I58" s="240"/>
    </row>
    <row r="59" spans="2:9" ht="25.15" customHeight="1">
      <c r="B59" s="502" t="s">
        <v>254</v>
      </c>
      <c r="C59" s="503"/>
      <c r="D59" s="503" t="s">
        <v>257</v>
      </c>
      <c r="E59" s="503"/>
      <c r="F59" s="236" t="s">
        <v>4</v>
      </c>
      <c r="G59" s="237" t="s">
        <v>244</v>
      </c>
      <c r="H59" s="237">
        <v>32</v>
      </c>
      <c r="I59" s="240"/>
    </row>
    <row r="60" spans="2:9" ht="25.15" customHeight="1">
      <c r="B60" s="502" t="s">
        <v>254</v>
      </c>
      <c r="C60" s="503"/>
      <c r="D60" s="503" t="s">
        <v>258</v>
      </c>
      <c r="E60" s="503"/>
      <c r="F60" s="236" t="s">
        <v>4</v>
      </c>
      <c r="G60" s="237" t="s">
        <v>244</v>
      </c>
      <c r="H60" s="237">
        <v>16</v>
      </c>
      <c r="I60" s="240"/>
    </row>
    <row r="61" spans="2:9" ht="25.15" customHeight="1">
      <c r="B61" s="502" t="s">
        <v>254</v>
      </c>
      <c r="C61" s="503"/>
      <c r="D61" s="503" t="s">
        <v>253</v>
      </c>
      <c r="E61" s="503"/>
      <c r="F61" s="236" t="s">
        <v>4</v>
      </c>
      <c r="G61" s="237" t="s">
        <v>244</v>
      </c>
      <c r="H61" s="237">
        <v>26</v>
      </c>
      <c r="I61" s="240"/>
    </row>
    <row r="62" spans="2:9" ht="25.15" customHeight="1">
      <c r="B62" s="502" t="s">
        <v>259</v>
      </c>
      <c r="C62" s="503"/>
      <c r="D62" s="503" t="s">
        <v>260</v>
      </c>
      <c r="E62" s="503"/>
      <c r="F62" s="236" t="s">
        <v>4</v>
      </c>
      <c r="G62" s="237" t="s">
        <v>244</v>
      </c>
      <c r="H62" s="237">
        <v>1</v>
      </c>
      <c r="I62" s="240"/>
    </row>
    <row r="63" spans="2:9" ht="25.15" customHeight="1">
      <c r="B63" s="502" t="s">
        <v>259</v>
      </c>
      <c r="C63" s="503"/>
      <c r="D63" s="503" t="s">
        <v>261</v>
      </c>
      <c r="E63" s="503"/>
      <c r="F63" s="236" t="s">
        <v>4</v>
      </c>
      <c r="G63" s="237" t="s">
        <v>244</v>
      </c>
      <c r="H63" s="237">
        <v>1</v>
      </c>
      <c r="I63" s="240"/>
    </row>
    <row r="64" spans="2:9" ht="25.15" customHeight="1">
      <c r="B64" s="502" t="s">
        <v>262</v>
      </c>
      <c r="C64" s="503"/>
      <c r="D64" s="503" t="s">
        <v>258</v>
      </c>
      <c r="E64" s="503"/>
      <c r="F64" s="236" t="s">
        <v>4</v>
      </c>
      <c r="G64" s="237" t="s">
        <v>244</v>
      </c>
      <c r="H64" s="237">
        <v>13</v>
      </c>
      <c r="I64" s="240"/>
    </row>
    <row r="65" spans="2:9" ht="25.15" customHeight="1">
      <c r="B65" s="502" t="s">
        <v>263</v>
      </c>
      <c r="C65" s="503"/>
      <c r="D65" s="503" t="s">
        <v>264</v>
      </c>
      <c r="E65" s="503"/>
      <c r="F65" s="236" t="s">
        <v>5</v>
      </c>
      <c r="G65" s="237" t="s">
        <v>244</v>
      </c>
      <c r="H65" s="237">
        <v>470</v>
      </c>
      <c r="I65" s="240"/>
    </row>
    <row r="66" spans="2:9" ht="25.15" customHeight="1">
      <c r="B66" s="502" t="s">
        <v>265</v>
      </c>
      <c r="C66" s="503"/>
      <c r="D66" s="503" t="s">
        <v>266</v>
      </c>
      <c r="E66" s="503"/>
      <c r="F66" s="236" t="s">
        <v>4</v>
      </c>
      <c r="G66" s="237" t="s">
        <v>244</v>
      </c>
      <c r="H66" s="237">
        <v>124</v>
      </c>
      <c r="I66" s="240"/>
    </row>
    <row r="67" spans="2:9" ht="25.15" customHeight="1">
      <c r="B67" s="502" t="s">
        <v>267</v>
      </c>
      <c r="C67" s="503"/>
      <c r="D67" s="503" t="s">
        <v>268</v>
      </c>
      <c r="E67" s="503"/>
      <c r="F67" s="236" t="s">
        <v>4</v>
      </c>
      <c r="G67" s="237" t="s">
        <v>244</v>
      </c>
      <c r="H67" s="237">
        <v>153</v>
      </c>
      <c r="I67" s="240"/>
    </row>
    <row r="68" spans="2:9" ht="25.15" customHeight="1">
      <c r="B68" s="502" t="s">
        <v>269</v>
      </c>
      <c r="C68" s="503"/>
      <c r="D68" s="503" t="s">
        <v>270</v>
      </c>
      <c r="E68" s="503"/>
      <c r="F68" s="236" t="s">
        <v>4</v>
      </c>
      <c r="G68" s="237" t="s">
        <v>244</v>
      </c>
      <c r="H68" s="237">
        <v>85</v>
      </c>
      <c r="I68" s="240"/>
    </row>
    <row r="69" spans="2:9" ht="25.15" customHeight="1">
      <c r="B69" s="502" t="s">
        <v>271</v>
      </c>
      <c r="C69" s="503"/>
      <c r="D69" s="503" t="s">
        <v>272</v>
      </c>
      <c r="E69" s="503"/>
      <c r="F69" s="236" t="s">
        <v>4</v>
      </c>
      <c r="G69" s="237" t="s">
        <v>244</v>
      </c>
      <c r="H69" s="237">
        <v>686</v>
      </c>
      <c r="I69" s="240"/>
    </row>
    <row r="70" spans="2:9" ht="25.15" customHeight="1">
      <c r="B70" s="502" t="s">
        <v>273</v>
      </c>
      <c r="C70" s="503"/>
      <c r="D70" s="503" t="s">
        <v>274</v>
      </c>
      <c r="E70" s="503"/>
      <c r="F70" s="236" t="s">
        <v>4</v>
      </c>
      <c r="G70" s="237" t="s">
        <v>244</v>
      </c>
      <c r="H70" s="237">
        <v>8</v>
      </c>
      <c r="I70" s="240"/>
    </row>
    <row r="71" spans="2:9" ht="25.15" customHeight="1">
      <c r="B71" s="502" t="s">
        <v>275</v>
      </c>
      <c r="C71" s="503"/>
      <c r="D71" s="503" t="s">
        <v>276</v>
      </c>
      <c r="E71" s="503"/>
      <c r="F71" s="236" t="s">
        <v>4</v>
      </c>
      <c r="G71" s="237" t="s">
        <v>244</v>
      </c>
      <c r="H71" s="237">
        <v>15</v>
      </c>
      <c r="I71" s="240"/>
    </row>
    <row r="72" spans="2:9" ht="57" customHeight="1">
      <c r="B72" s="502" t="s">
        <v>277</v>
      </c>
      <c r="C72" s="503"/>
      <c r="D72" s="503" t="s">
        <v>278</v>
      </c>
      <c r="E72" s="503"/>
      <c r="F72" s="236" t="s">
        <v>4</v>
      </c>
      <c r="G72" s="237" t="s">
        <v>244</v>
      </c>
      <c r="H72" s="237">
        <v>325</v>
      </c>
      <c r="I72" s="240"/>
    </row>
    <row r="73" spans="2:9" ht="25.15" customHeight="1">
      <c r="B73" s="502" t="s">
        <v>279</v>
      </c>
      <c r="C73" s="503"/>
      <c r="D73" s="503" t="s">
        <v>280</v>
      </c>
      <c r="E73" s="503"/>
      <c r="F73" s="236" t="s">
        <v>40</v>
      </c>
      <c r="G73" s="237" t="s">
        <v>281</v>
      </c>
      <c r="H73" s="237" t="s">
        <v>282</v>
      </c>
      <c r="I73" s="249" t="s">
        <v>283</v>
      </c>
    </row>
    <row r="74" spans="2:9" ht="25.15" customHeight="1">
      <c r="B74" s="502" t="s">
        <v>279</v>
      </c>
      <c r="C74" s="503"/>
      <c r="D74" s="503" t="s">
        <v>280</v>
      </c>
      <c r="E74" s="503"/>
      <c r="F74" s="236" t="s">
        <v>40</v>
      </c>
      <c r="G74" s="237" t="s">
        <v>281</v>
      </c>
      <c r="H74" s="237" t="s">
        <v>284</v>
      </c>
      <c r="I74" s="249" t="s">
        <v>285</v>
      </c>
    </row>
    <row r="75" spans="2:9" ht="25.15" customHeight="1">
      <c r="B75" s="502" t="s">
        <v>286</v>
      </c>
      <c r="C75" s="503"/>
      <c r="D75" s="503" t="s">
        <v>287</v>
      </c>
      <c r="E75" s="503"/>
      <c r="F75" s="236" t="s">
        <v>40</v>
      </c>
      <c r="G75" s="237" t="s">
        <v>281</v>
      </c>
      <c r="H75" s="237">
        <v>10</v>
      </c>
      <c r="I75" s="240"/>
    </row>
    <row r="76" spans="2:9" ht="25.15" customHeight="1">
      <c r="B76" s="502" t="s">
        <v>288</v>
      </c>
      <c r="C76" s="503"/>
      <c r="D76" s="503" t="s">
        <v>289</v>
      </c>
      <c r="E76" s="503"/>
      <c r="F76" s="236" t="s">
        <v>40</v>
      </c>
      <c r="G76" s="237" t="s">
        <v>281</v>
      </c>
      <c r="H76" s="237">
        <v>32</v>
      </c>
      <c r="I76" s="240"/>
    </row>
    <row r="77" spans="2:9" ht="25.15" customHeight="1">
      <c r="B77" s="502" t="s">
        <v>290</v>
      </c>
      <c r="C77" s="503"/>
      <c r="D77" s="503" t="s">
        <v>291</v>
      </c>
      <c r="E77" s="503"/>
      <c r="F77" s="236" t="s">
        <v>40</v>
      </c>
      <c r="G77" s="237" t="s">
        <v>281</v>
      </c>
      <c r="H77" s="237">
        <v>24</v>
      </c>
      <c r="I77" s="240"/>
    </row>
    <row r="78" spans="2:9" ht="25.15" customHeight="1">
      <c r="B78" s="502" t="s">
        <v>292</v>
      </c>
      <c r="C78" s="503"/>
      <c r="D78" s="503" t="s">
        <v>293</v>
      </c>
      <c r="E78" s="503"/>
      <c r="F78" s="236" t="s">
        <v>40</v>
      </c>
      <c r="G78" s="237" t="s">
        <v>281</v>
      </c>
      <c r="H78" s="237">
        <v>180</v>
      </c>
      <c r="I78" s="240"/>
    </row>
    <row r="79" spans="2:9" ht="25.15" customHeight="1">
      <c r="B79" s="502" t="s">
        <v>292</v>
      </c>
      <c r="C79" s="503"/>
      <c r="D79" s="503" t="s">
        <v>294</v>
      </c>
      <c r="E79" s="503"/>
      <c r="F79" s="236" t="s">
        <v>40</v>
      </c>
      <c r="G79" s="237" t="s">
        <v>281</v>
      </c>
      <c r="H79" s="237">
        <v>128</v>
      </c>
      <c r="I79" s="240"/>
    </row>
    <row r="80" spans="2:9" ht="25.15" customHeight="1">
      <c r="B80" s="502" t="s">
        <v>292</v>
      </c>
      <c r="C80" s="503"/>
      <c r="D80" s="503" t="s">
        <v>295</v>
      </c>
      <c r="E80" s="503"/>
      <c r="F80" s="236" t="s">
        <v>40</v>
      </c>
      <c r="G80" s="237" t="s">
        <v>281</v>
      </c>
      <c r="H80" s="237">
        <v>35</v>
      </c>
      <c r="I80" s="240"/>
    </row>
    <row r="81" spans="2:9" ht="25.15" customHeight="1">
      <c r="B81" s="502" t="s">
        <v>292</v>
      </c>
      <c r="C81" s="503"/>
      <c r="D81" s="503" t="s">
        <v>296</v>
      </c>
      <c r="E81" s="503"/>
      <c r="F81" s="236" t="s">
        <v>40</v>
      </c>
      <c r="G81" s="237" t="s">
        <v>281</v>
      </c>
      <c r="H81" s="237">
        <v>6</v>
      </c>
      <c r="I81" s="240"/>
    </row>
    <row r="82" spans="2:9">
      <c r="B82" s="502" t="s">
        <v>297</v>
      </c>
      <c r="C82" s="503"/>
      <c r="D82" s="503" t="s">
        <v>298</v>
      </c>
      <c r="E82" s="503"/>
      <c r="F82" s="236" t="s">
        <v>40</v>
      </c>
      <c r="G82" s="237" t="s">
        <v>281</v>
      </c>
      <c r="H82" s="237">
        <v>26</v>
      </c>
      <c r="I82" s="240"/>
    </row>
    <row r="83" spans="2:9" ht="25.15" customHeight="1">
      <c r="B83" s="502" t="s">
        <v>299</v>
      </c>
      <c r="C83" s="503"/>
      <c r="D83" s="503" t="s">
        <v>300</v>
      </c>
      <c r="E83" s="503"/>
      <c r="F83" s="236" t="s">
        <v>4</v>
      </c>
      <c r="G83" s="237" t="s">
        <v>301</v>
      </c>
      <c r="H83" s="237">
        <v>15366</v>
      </c>
      <c r="I83" s="240"/>
    </row>
    <row r="84" spans="2:9" ht="25.15" customHeight="1">
      <c r="B84" s="502" t="s">
        <v>302</v>
      </c>
      <c r="C84" s="503"/>
      <c r="D84" s="503" t="s">
        <v>303</v>
      </c>
      <c r="E84" s="503"/>
      <c r="F84" s="236" t="s">
        <v>4</v>
      </c>
      <c r="G84" s="237" t="s">
        <v>301</v>
      </c>
      <c r="H84" s="237">
        <v>40</v>
      </c>
      <c r="I84" s="240"/>
    </row>
    <row r="85" spans="2:9" ht="25.15" customHeight="1">
      <c r="B85" s="502" t="s">
        <v>304</v>
      </c>
      <c r="C85" s="503"/>
      <c r="D85" s="503" t="s">
        <v>305</v>
      </c>
      <c r="E85" s="503"/>
      <c r="F85" s="236" t="s">
        <v>4</v>
      </c>
      <c r="G85" s="237" t="s">
        <v>301</v>
      </c>
      <c r="H85" s="237">
        <v>100</v>
      </c>
      <c r="I85" s="240"/>
    </row>
    <row r="86" spans="2:9" ht="37.5" customHeight="1">
      <c r="B86" s="502" t="s">
        <v>306</v>
      </c>
      <c r="C86" s="503"/>
      <c r="D86" s="503" t="s">
        <v>307</v>
      </c>
      <c r="E86" s="503"/>
      <c r="F86" s="236" t="s">
        <v>4</v>
      </c>
      <c r="G86" s="237" t="s">
        <v>301</v>
      </c>
      <c r="H86" s="237">
        <v>27</v>
      </c>
      <c r="I86" s="240"/>
    </row>
    <row r="87" spans="2:9" ht="31.5" customHeight="1">
      <c r="B87" s="502" t="s">
        <v>308</v>
      </c>
      <c r="C87" s="503"/>
      <c r="D87" s="503" t="s">
        <v>309</v>
      </c>
      <c r="E87" s="503"/>
      <c r="F87" s="236" t="s">
        <v>4</v>
      </c>
      <c r="G87" s="237" t="s">
        <v>301</v>
      </c>
      <c r="H87" s="237">
        <v>22</v>
      </c>
      <c r="I87" s="240"/>
    </row>
    <row r="88" spans="2:9" ht="30.75" customHeight="1">
      <c r="B88" s="502" t="s">
        <v>308</v>
      </c>
      <c r="C88" s="503"/>
      <c r="D88" s="503" t="s">
        <v>310</v>
      </c>
      <c r="E88" s="503"/>
      <c r="F88" s="236" t="s">
        <v>4</v>
      </c>
      <c r="G88" s="237" t="s">
        <v>301</v>
      </c>
      <c r="H88" s="237">
        <v>17</v>
      </c>
      <c r="I88" s="240"/>
    </row>
    <row r="89" spans="2:9" ht="25.15" customHeight="1">
      <c r="B89" s="502" t="s">
        <v>311</v>
      </c>
      <c r="C89" s="503"/>
      <c r="D89" s="503" t="s">
        <v>312</v>
      </c>
      <c r="E89" s="503"/>
      <c r="F89" s="236" t="s">
        <v>4</v>
      </c>
      <c r="G89" s="237" t="s">
        <v>301</v>
      </c>
      <c r="H89" s="237">
        <v>99</v>
      </c>
      <c r="I89" s="240"/>
    </row>
    <row r="90" spans="2:9" ht="38.25" customHeight="1">
      <c r="B90" s="502" t="s">
        <v>313</v>
      </c>
      <c r="C90" s="503"/>
      <c r="D90" s="503" t="s">
        <v>314</v>
      </c>
      <c r="E90" s="503"/>
      <c r="F90" s="236" t="s">
        <v>4</v>
      </c>
      <c r="G90" s="237" t="s">
        <v>301</v>
      </c>
      <c r="H90" s="237">
        <v>22</v>
      </c>
      <c r="I90" s="240"/>
    </row>
    <row r="91" spans="2:9">
      <c r="B91" s="502" t="s">
        <v>315</v>
      </c>
      <c r="C91" s="503"/>
      <c r="D91" s="503" t="s">
        <v>316</v>
      </c>
      <c r="E91" s="503"/>
      <c r="F91" s="236" t="s">
        <v>4</v>
      </c>
      <c r="G91" s="237" t="s">
        <v>301</v>
      </c>
      <c r="H91" s="237">
        <v>30</v>
      </c>
      <c r="I91" s="240"/>
    </row>
    <row r="92" spans="2:9" ht="25.15" customHeight="1">
      <c r="B92" s="502" t="s">
        <v>317</v>
      </c>
      <c r="C92" s="503"/>
      <c r="D92" s="503" t="s">
        <v>318</v>
      </c>
      <c r="E92" s="503"/>
      <c r="F92" s="236" t="s">
        <v>4</v>
      </c>
      <c r="G92" s="237" t="s">
        <v>301</v>
      </c>
      <c r="H92" s="237">
        <v>28</v>
      </c>
      <c r="I92" s="240"/>
    </row>
    <row r="93" spans="2:9" ht="13.5" thickBot="1">
      <c r="B93" s="514" t="s">
        <v>319</v>
      </c>
      <c r="C93" s="515"/>
      <c r="D93" s="515" t="s">
        <v>320</v>
      </c>
      <c r="E93" s="515"/>
      <c r="F93" s="243" t="s">
        <v>4</v>
      </c>
      <c r="G93" s="244" t="s">
        <v>301</v>
      </c>
      <c r="H93" s="244">
        <v>48</v>
      </c>
      <c r="I93" s="245"/>
    </row>
  </sheetData>
  <sheetProtection algorithmName="SHA-512" hashValue="KFrtAYaNItg8XZgtwiNnYaV9WttittEsqy6vtQc5PvGlHgKwHTIKJFYKmkbfnRR+vMf8aqpX9/mtPC/wyxKbzg==" saltValue="U6t8P/wMqdkU943sBUZKvg==" spinCount="100000" sheet="1" objects="1" scenarios="1"/>
  <mergeCells count="142">
    <mergeCell ref="B83:C83"/>
    <mergeCell ref="D83:E83"/>
    <mergeCell ref="B89:C89"/>
    <mergeCell ref="D89:E89"/>
    <mergeCell ref="B90:C90"/>
    <mergeCell ref="D90:E90"/>
    <mergeCell ref="B91:C91"/>
    <mergeCell ref="D91:E91"/>
    <mergeCell ref="B92:C92"/>
    <mergeCell ref="D92:E92"/>
    <mergeCell ref="B93:C93"/>
    <mergeCell ref="D93:E93"/>
    <mergeCell ref="B84:C84"/>
    <mergeCell ref="D84:E84"/>
    <mergeCell ref="B85:C85"/>
    <mergeCell ref="D85:E85"/>
    <mergeCell ref="B86:C86"/>
    <mergeCell ref="D86:E86"/>
    <mergeCell ref="B87:C87"/>
    <mergeCell ref="D87:E87"/>
    <mergeCell ref="B88:C88"/>
    <mergeCell ref="D88:E88"/>
    <mergeCell ref="B81:C81"/>
    <mergeCell ref="D81:E81"/>
    <mergeCell ref="B77:C77"/>
    <mergeCell ref="D77:E77"/>
    <mergeCell ref="B78:C78"/>
    <mergeCell ref="D78:E78"/>
    <mergeCell ref="B79:C79"/>
    <mergeCell ref="D79:E79"/>
    <mergeCell ref="B74:C74"/>
    <mergeCell ref="D74:E74"/>
    <mergeCell ref="B75:C75"/>
    <mergeCell ref="D75:E75"/>
    <mergeCell ref="B76:C76"/>
    <mergeCell ref="D76:E76"/>
    <mergeCell ref="B73:C73"/>
    <mergeCell ref="D73:E73"/>
    <mergeCell ref="B80:C80"/>
    <mergeCell ref="D80:E80"/>
    <mergeCell ref="B70:C70"/>
    <mergeCell ref="D70:E70"/>
    <mergeCell ref="B71:C71"/>
    <mergeCell ref="D71:E71"/>
    <mergeCell ref="B72:C72"/>
    <mergeCell ref="D72:E72"/>
    <mergeCell ref="B67:C67"/>
    <mergeCell ref="D67:E67"/>
    <mergeCell ref="B68:C68"/>
    <mergeCell ref="D68:E68"/>
    <mergeCell ref="B69:C69"/>
    <mergeCell ref="D69:E69"/>
    <mergeCell ref="B64:C64"/>
    <mergeCell ref="D64:E64"/>
    <mergeCell ref="B65:C65"/>
    <mergeCell ref="D65:E65"/>
    <mergeCell ref="B66:C66"/>
    <mergeCell ref="D66:E66"/>
    <mergeCell ref="B61:C61"/>
    <mergeCell ref="D61:E61"/>
    <mergeCell ref="B62:C62"/>
    <mergeCell ref="D62:E62"/>
    <mergeCell ref="B63:C63"/>
    <mergeCell ref="D63:E63"/>
    <mergeCell ref="B52:C52"/>
    <mergeCell ref="D52:E52"/>
    <mergeCell ref="B53:C53"/>
    <mergeCell ref="D53:E53"/>
    <mergeCell ref="B54:C54"/>
    <mergeCell ref="D54:E54"/>
    <mergeCell ref="B50:C50"/>
    <mergeCell ref="D50:E50"/>
    <mergeCell ref="B51:C51"/>
    <mergeCell ref="D51:E51"/>
    <mergeCell ref="B58:C58"/>
    <mergeCell ref="D58:E58"/>
    <mergeCell ref="B59:C59"/>
    <mergeCell ref="D59:E59"/>
    <mergeCell ref="B60:C60"/>
    <mergeCell ref="D60:E60"/>
    <mergeCell ref="B55:C55"/>
    <mergeCell ref="D55:E55"/>
    <mergeCell ref="B56:C56"/>
    <mergeCell ref="D56:E56"/>
    <mergeCell ref="B57:C57"/>
    <mergeCell ref="D57:E57"/>
    <mergeCell ref="B46:C46"/>
    <mergeCell ref="D46:E46"/>
    <mergeCell ref="B47:C47"/>
    <mergeCell ref="D47:E47"/>
    <mergeCell ref="B48:C48"/>
    <mergeCell ref="D48:E48"/>
    <mergeCell ref="B43:C43"/>
    <mergeCell ref="D43:E43"/>
    <mergeCell ref="B44:C44"/>
    <mergeCell ref="D44:E44"/>
    <mergeCell ref="B45:C45"/>
    <mergeCell ref="D45:E45"/>
    <mergeCell ref="B41:C41"/>
    <mergeCell ref="D41:E41"/>
    <mergeCell ref="B42:C42"/>
    <mergeCell ref="D42:E42"/>
    <mergeCell ref="B37:C37"/>
    <mergeCell ref="D37:E37"/>
    <mergeCell ref="B38:C38"/>
    <mergeCell ref="D38:E38"/>
    <mergeCell ref="B39:C39"/>
    <mergeCell ref="D39:E39"/>
    <mergeCell ref="B35:C35"/>
    <mergeCell ref="D35:E35"/>
    <mergeCell ref="B36:C36"/>
    <mergeCell ref="D36:E36"/>
    <mergeCell ref="B32:C32"/>
    <mergeCell ref="B33:C33"/>
    <mergeCell ref="D31:E31"/>
    <mergeCell ref="D32:E32"/>
    <mergeCell ref="B40:C40"/>
    <mergeCell ref="D40:E40"/>
    <mergeCell ref="B82:C82"/>
    <mergeCell ref="D82:E82"/>
    <mergeCell ref="D27:E27"/>
    <mergeCell ref="D30:E30"/>
    <mergeCell ref="D29:E29"/>
    <mergeCell ref="D28:E28"/>
    <mergeCell ref="B49:C49"/>
    <mergeCell ref="D49:E49"/>
    <mergeCell ref="D23:E23"/>
    <mergeCell ref="B23:C23"/>
    <mergeCell ref="B24:C24"/>
    <mergeCell ref="B25:C25"/>
    <mergeCell ref="B26:C26"/>
    <mergeCell ref="D24:E24"/>
    <mergeCell ref="D25:E25"/>
    <mergeCell ref="D26:E26"/>
    <mergeCell ref="D33:E33"/>
    <mergeCell ref="B27:C27"/>
    <mergeCell ref="B29:C29"/>
    <mergeCell ref="B28:C28"/>
    <mergeCell ref="B30:C30"/>
    <mergeCell ref="B31:C31"/>
    <mergeCell ref="B34:C34"/>
    <mergeCell ref="D34:E34"/>
  </mergeCells>
  <hyperlinks>
    <hyperlink ref="I24" r:id="rId1" xr:uid="{00000000-0004-0000-0400-000000000000}"/>
    <hyperlink ref="I27" r:id="rId2" xr:uid="{00000000-0004-0000-0400-000001000000}"/>
    <hyperlink ref="I28" r:id="rId3" xr:uid="{00000000-0004-0000-0400-000002000000}"/>
    <hyperlink ref="I29" r:id="rId4" xr:uid="{00000000-0004-0000-0400-000003000000}"/>
    <hyperlink ref="I30" r:id="rId5" xr:uid="{00000000-0004-0000-0400-000004000000}"/>
    <hyperlink ref="I31" r:id="rId6" xr:uid="{00000000-0004-0000-0400-000005000000}"/>
    <hyperlink ref="I73" r:id="rId7" xr:uid="{00000000-0004-0000-0400-000006000000}"/>
    <hyperlink ref="I74" r:id="rId8" display="https://bit.ly/3lSNGFi?fbclid=IwAR0UifuWFlaGJ8vN8IRESRwyMgWKI38fqBw-M_DlFoqrniUgq48ntCKFSSo" xr:uid="{00000000-0004-0000-0400-000007000000}"/>
  </hyperlinks>
  <pageMargins left="0.7" right="0.7" top="0.75" bottom="0.75" header="0.3" footer="0.3"/>
  <pageSetup orientation="landscape" r:id="rId9"/>
  <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2488C4-F6BA-4072-BB2C-F3BCD352E1EF}"/>
</file>

<file path=customXml/itemProps2.xml><?xml version="1.0" encoding="utf-8"?>
<ds:datastoreItem xmlns:ds="http://schemas.openxmlformats.org/officeDocument/2006/customXml" ds:itemID="{3FAA05F9-7F6A-417B-9EFA-914CD3289097}"/>
</file>

<file path=customXml/itemProps3.xml><?xml version="1.0" encoding="utf-8"?>
<ds:datastoreItem xmlns:ds="http://schemas.openxmlformats.org/officeDocument/2006/customXml" ds:itemID="{AF4033C8-110B-442A-B93F-4715E982F8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 La Salle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La Salle</dc:creator>
  <cp:keywords/>
  <dc:description/>
  <cp:lastModifiedBy>Jorge Andrés Ramírez Elizalde</cp:lastModifiedBy>
  <cp:revision/>
  <dcterms:created xsi:type="dcterms:W3CDTF">2005-04-21T00:29:24Z</dcterms:created>
  <dcterms:modified xsi:type="dcterms:W3CDTF">2023-07-05T22:03:37Z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  <property fmtid="{D5CDD505-2E9C-101B-9397-08002B2CF9AE}" pid="3" name="MediaServiceImageTags">
    <vt:lpwstr/>
  </property>
</Properties>
</file>