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D:\Users\Administrativo\Desktop\Comunicado Julio 2023\1 VERSIONES FINALES\2 Estadísticas sitios\"/>
    </mc:Choice>
  </mc:AlternateContent>
  <xr:revisionPtr revIDLastSave="0" documentId="13_ncr:1_{0C908A2C-2F57-47A7-960B-203B81C4115D}" xr6:coauthVersionLast="36" xr6:coauthVersionMax="36" xr10:uidLastSave="{00000000-0000-0000-0000-000000000000}"/>
  <bookViews>
    <workbookView xWindow="120" yWindow="12" windowWidth="15480" windowHeight="6912" xr2:uid="{00000000-000D-0000-FFFF-FFFF00000000}"/>
  </bookViews>
  <sheets>
    <sheet name="RESUMEN" sheetId="9" r:id="rId1"/>
    <sheet name="Hoja1" sheetId="10" state="hidden" r:id="rId2"/>
    <sheet name="Línea 1" sheetId="2" r:id="rId3"/>
    <sheet name="Línea 2" sheetId="3" r:id="rId4"/>
    <sheet name="Línes 5" sheetId="6" r:id="rId5"/>
    <sheet name="Línea 6" sheetId="7" r:id="rId6"/>
    <sheet name="Línea 7" sheetId="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2" hidden="1">'Línea 1'!$A$13:$M$112</definedName>
    <definedName name="_xlnm._FilterDatabase" localSheetId="3" hidden="1">'Línea 2'!$A$13:$M$47</definedName>
    <definedName name="_xlnm._FilterDatabase" localSheetId="5" hidden="1">'Línea 6'!$A$13:$X$503</definedName>
    <definedName name="_xlnm._FilterDatabase" localSheetId="6" hidden="1">'Línea 7'!$A$13:$M$236</definedName>
    <definedName name="_xlnm._FilterDatabase" localSheetId="4" hidden="1">'Línes 5'!$A$13:$M$36</definedName>
    <definedName name="_xlnm.Print_Area" localSheetId="2">'Línea 1'!$A$1:$N$75</definedName>
    <definedName name="_xlnm.Print_Area" localSheetId="3">'Línea 2'!$A$1:$N$23</definedName>
    <definedName name="_xlnm.Print_Area" localSheetId="5">'Línea 6'!$A$1:$M$150</definedName>
    <definedName name="_xlnm.Print_Area" localSheetId="6">'Línea 7'!$A$1:$N$22</definedName>
    <definedName name="_xlnm.Print_Area" localSheetId="4">'Línes 5'!$A$1:$N$30</definedName>
  </definedNames>
  <calcPr calcId="191029"/>
</workbook>
</file>

<file path=xl/calcChain.xml><?xml version="1.0" encoding="utf-8"?>
<calcChain xmlns="http://schemas.openxmlformats.org/spreadsheetml/2006/main">
  <c r="I234" i="7" l="1"/>
  <c r="N27" i="9" l="1"/>
  <c r="J77" i="2"/>
  <c r="J236" i="8"/>
  <c r="J235" i="8"/>
  <c r="J234" i="8"/>
  <c r="J233" i="8"/>
  <c r="J232" i="8"/>
  <c r="J231" i="8"/>
  <c r="J230" i="8"/>
  <c r="J229" i="8"/>
  <c r="J228" i="8"/>
  <c r="J227" i="8"/>
  <c r="J226" i="8"/>
  <c r="J225" i="8"/>
  <c r="J224" i="8"/>
  <c r="J223" i="8"/>
  <c r="J222" i="8"/>
  <c r="J221" i="8"/>
  <c r="J220" i="8"/>
  <c r="J219" i="8"/>
  <c r="J218" i="8"/>
  <c r="J217" i="8"/>
  <c r="J216" i="8"/>
  <c r="J215" i="8"/>
  <c r="J214" i="8"/>
  <c r="J213" i="8"/>
  <c r="J212" i="8"/>
  <c r="J211" i="8"/>
  <c r="J210" i="8"/>
  <c r="J209" i="8"/>
  <c r="J208" i="8"/>
  <c r="J207" i="8"/>
  <c r="J206" i="8"/>
  <c r="J205" i="8"/>
  <c r="J204" i="8"/>
  <c r="J203" i="8"/>
  <c r="J202" i="8"/>
  <c r="J201" i="8"/>
  <c r="J200" i="8"/>
  <c r="J199" i="8"/>
  <c r="J198" i="8"/>
  <c r="J197" i="8"/>
  <c r="J196" i="8"/>
  <c r="J195" i="8"/>
  <c r="J194" i="8"/>
  <c r="J193" i="8"/>
  <c r="J192" i="8"/>
  <c r="J191" i="8"/>
  <c r="J190" i="8"/>
  <c r="J189" i="8"/>
  <c r="J188" i="8"/>
  <c r="J187" i="8"/>
  <c r="J186" i="8"/>
  <c r="J185" i="8"/>
  <c r="J184" i="8"/>
  <c r="J183" i="8"/>
  <c r="J182" i="8"/>
  <c r="J181" i="8"/>
  <c r="J180" i="8"/>
  <c r="J179" i="8"/>
  <c r="J178" i="8"/>
  <c r="J177" i="8"/>
  <c r="J176" i="8"/>
  <c r="J175" i="8"/>
  <c r="J174" i="8"/>
  <c r="J173" i="8"/>
  <c r="J172" i="8"/>
  <c r="J171" i="8"/>
  <c r="J170" i="8"/>
  <c r="J169" i="8"/>
  <c r="J168" i="8"/>
  <c r="J167" i="8"/>
  <c r="J166" i="8"/>
  <c r="J165" i="8"/>
  <c r="J164" i="8"/>
  <c r="J163" i="8"/>
  <c r="I503" i="7"/>
  <c r="I502" i="7"/>
  <c r="I501" i="7"/>
  <c r="I500" i="7"/>
  <c r="I499" i="7"/>
  <c r="I498" i="7"/>
  <c r="I497" i="7"/>
  <c r="I496" i="7"/>
  <c r="I495" i="7"/>
  <c r="I494" i="7"/>
  <c r="I493" i="7"/>
  <c r="I492" i="7"/>
  <c r="I491" i="7"/>
  <c r="I490" i="7"/>
  <c r="I489" i="7"/>
  <c r="I488" i="7"/>
  <c r="I487" i="7"/>
  <c r="I486" i="7"/>
  <c r="I485" i="7"/>
  <c r="I484" i="7"/>
  <c r="I483" i="7"/>
  <c r="I482" i="7"/>
  <c r="I481" i="7"/>
  <c r="I480" i="7"/>
  <c r="I479" i="7"/>
  <c r="I478" i="7"/>
  <c r="I477" i="7"/>
  <c r="I476" i="7"/>
  <c r="I475" i="7"/>
  <c r="I474" i="7"/>
  <c r="I473" i="7"/>
  <c r="I472" i="7"/>
  <c r="I471" i="7"/>
  <c r="I470" i="7"/>
  <c r="I469" i="7"/>
  <c r="I468" i="7"/>
  <c r="I467" i="7"/>
  <c r="I466" i="7"/>
  <c r="I465" i="7"/>
  <c r="G464" i="7"/>
  <c r="I464" i="7" s="1"/>
  <c r="I463" i="7"/>
  <c r="I462" i="7"/>
  <c r="I461" i="7"/>
  <c r="I460" i="7"/>
  <c r="I459" i="7"/>
  <c r="I458" i="7"/>
  <c r="I457" i="7"/>
  <c r="I456" i="7"/>
  <c r="I455" i="7"/>
  <c r="I454" i="7"/>
  <c r="I453" i="7"/>
  <c r="I452" i="7"/>
  <c r="I451" i="7"/>
  <c r="I450" i="7"/>
  <c r="I449" i="7"/>
  <c r="I448" i="7"/>
  <c r="I447" i="7"/>
  <c r="I446" i="7"/>
  <c r="I445" i="7"/>
  <c r="I444" i="7"/>
  <c r="I443" i="7"/>
  <c r="I442" i="7"/>
  <c r="I441" i="7"/>
  <c r="I440" i="7"/>
  <c r="I439" i="7"/>
  <c r="I438" i="7"/>
  <c r="I437" i="7"/>
  <c r="I436" i="7"/>
  <c r="I435" i="7"/>
  <c r="I434" i="7"/>
  <c r="I433" i="7"/>
  <c r="I432" i="7"/>
  <c r="I429" i="7"/>
  <c r="J36" i="6"/>
  <c r="J35" i="6"/>
  <c r="J34" i="6"/>
  <c r="J33" i="6"/>
  <c r="J32" i="6"/>
  <c r="J31" i="6"/>
  <c r="J47" i="3"/>
  <c r="J46" i="3"/>
  <c r="J45" i="3"/>
  <c r="J44" i="3"/>
  <c r="J43" i="3"/>
  <c r="J42" i="3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6" i="2"/>
  <c r="I431" i="7" l="1"/>
  <c r="I430" i="7"/>
  <c r="I428" i="7"/>
  <c r="I427" i="7"/>
  <c r="I426" i="7"/>
  <c r="J162" i="8" l="1"/>
  <c r="J161" i="8"/>
  <c r="J160" i="8"/>
  <c r="J159" i="8"/>
  <c r="J158" i="8"/>
  <c r="J157" i="8"/>
  <c r="J156" i="8"/>
  <c r="J155" i="8"/>
  <c r="J154" i="8"/>
  <c r="J153" i="8"/>
  <c r="J152" i="8"/>
  <c r="J151" i="8"/>
  <c r="J150" i="8"/>
  <c r="J149" i="8"/>
  <c r="J148" i="8"/>
  <c r="J147" i="8"/>
  <c r="J146" i="8"/>
  <c r="J145" i="8"/>
  <c r="J144" i="8"/>
  <c r="J143" i="8"/>
  <c r="J142" i="8"/>
  <c r="J141" i="8"/>
  <c r="J140" i="8"/>
  <c r="J139" i="8"/>
  <c r="J138" i="8"/>
  <c r="J137" i="8"/>
  <c r="J136" i="8"/>
  <c r="J135" i="8"/>
  <c r="J134" i="8"/>
  <c r="J133" i="8"/>
  <c r="J132" i="8"/>
  <c r="J131" i="8"/>
  <c r="J130" i="8"/>
  <c r="J129" i="8"/>
  <c r="J128" i="8"/>
  <c r="J127" i="8"/>
  <c r="J126" i="8"/>
  <c r="J125" i="8"/>
  <c r="J124" i="8"/>
  <c r="J123" i="8"/>
  <c r="J122" i="8"/>
  <c r="J121" i="8"/>
  <c r="J120" i="8"/>
  <c r="J119" i="8"/>
  <c r="J118" i="8"/>
  <c r="J117" i="8"/>
  <c r="J116" i="8"/>
  <c r="J115" i="8"/>
  <c r="J114" i="8"/>
  <c r="J113" i="8"/>
  <c r="J112" i="8"/>
  <c r="J111" i="8"/>
  <c r="J110" i="8"/>
  <c r="J109" i="8"/>
  <c r="J108" i="8"/>
  <c r="J107" i="8"/>
  <c r="J106" i="8"/>
  <c r="J105" i="8"/>
  <c r="J104" i="8"/>
  <c r="J103" i="8"/>
  <c r="J102" i="8"/>
  <c r="J101" i="8"/>
  <c r="J100" i="8"/>
  <c r="J99" i="8"/>
  <c r="J98" i="8"/>
  <c r="J97" i="8"/>
  <c r="J96" i="8"/>
  <c r="J95" i="8"/>
  <c r="J94" i="8"/>
  <c r="J93" i="8"/>
  <c r="J92" i="8"/>
  <c r="J91" i="8"/>
  <c r="J90" i="8"/>
  <c r="J89" i="8"/>
  <c r="I425" i="7"/>
  <c r="I424" i="7"/>
  <c r="I423" i="7"/>
  <c r="I422" i="7"/>
  <c r="I421" i="7"/>
  <c r="I420" i="7"/>
  <c r="I419" i="7"/>
  <c r="I418" i="7"/>
  <c r="I417" i="7"/>
  <c r="I416" i="7"/>
  <c r="I415" i="7"/>
  <c r="I414" i="7"/>
  <c r="I413" i="7"/>
  <c r="I412" i="7"/>
  <c r="I411" i="7"/>
  <c r="I410" i="7"/>
  <c r="I409" i="7"/>
  <c r="I408" i="7"/>
  <c r="I407" i="7"/>
  <c r="I406" i="7"/>
  <c r="I405" i="7"/>
  <c r="I404" i="7"/>
  <c r="I403" i="7"/>
  <c r="I402" i="7"/>
  <c r="I401" i="7"/>
  <c r="I400" i="7"/>
  <c r="I399" i="7"/>
  <c r="I398" i="7"/>
  <c r="I397" i="7"/>
  <c r="I396" i="7"/>
  <c r="I395" i="7"/>
  <c r="I394" i="7"/>
  <c r="I393" i="7"/>
  <c r="I392" i="7"/>
  <c r="I391" i="7"/>
  <c r="I390" i="7"/>
  <c r="I389" i="7"/>
  <c r="I387" i="7"/>
  <c r="I386" i="7"/>
  <c r="I385" i="7"/>
  <c r="I384" i="7"/>
  <c r="I383" i="7"/>
  <c r="I382" i="7"/>
  <c r="I381" i="7"/>
  <c r="I380" i="7"/>
  <c r="I379" i="7"/>
  <c r="I378" i="7"/>
  <c r="I377" i="7"/>
  <c r="I376" i="7"/>
  <c r="I375" i="7"/>
  <c r="I374" i="7"/>
  <c r="I373" i="7"/>
  <c r="I372" i="7"/>
  <c r="I371" i="7"/>
  <c r="I370" i="7"/>
  <c r="I369" i="7"/>
  <c r="I368" i="7"/>
  <c r="I367" i="7"/>
  <c r="I366" i="7"/>
  <c r="I365" i="7"/>
  <c r="I364" i="7"/>
  <c r="I363" i="7"/>
  <c r="I362" i="7"/>
  <c r="I361" i="7"/>
  <c r="I360" i="7"/>
  <c r="I359" i="7"/>
  <c r="I358" i="7"/>
  <c r="I357" i="7"/>
  <c r="I356" i="7"/>
  <c r="I355" i="7"/>
  <c r="I354" i="7"/>
  <c r="I353" i="7"/>
  <c r="I352" i="7"/>
  <c r="I351" i="7"/>
  <c r="I350" i="7"/>
  <c r="I349" i="7"/>
  <c r="I348" i="7"/>
  <c r="I347" i="7"/>
  <c r="I346" i="7"/>
  <c r="I345" i="7"/>
  <c r="I344" i="7"/>
  <c r="I343" i="7"/>
  <c r="I342" i="7"/>
  <c r="I341" i="7"/>
  <c r="I340" i="7"/>
  <c r="I339" i="7"/>
  <c r="I338" i="7"/>
  <c r="I337" i="7"/>
  <c r="I336" i="7"/>
  <c r="I232" i="7"/>
  <c r="I335" i="7"/>
  <c r="I334" i="7"/>
  <c r="I333" i="7"/>
  <c r="I332" i="7"/>
  <c r="I331" i="7"/>
  <c r="I330" i="7"/>
  <c r="I329" i="7"/>
  <c r="I328" i="7"/>
  <c r="I327" i="7"/>
  <c r="I326" i="7"/>
  <c r="I325" i="7"/>
  <c r="I324" i="7"/>
  <c r="I323" i="7"/>
  <c r="I322" i="7"/>
  <c r="I321" i="7"/>
  <c r="I320" i="7"/>
  <c r="I319" i="7"/>
  <c r="I318" i="7"/>
  <c r="I317" i="7"/>
  <c r="I316" i="7"/>
  <c r="I315" i="7"/>
  <c r="I314" i="7"/>
  <c r="I313" i="7"/>
  <c r="I312" i="7"/>
  <c r="I311" i="7"/>
  <c r="I310" i="7"/>
  <c r="I309" i="7"/>
  <c r="I308" i="7"/>
  <c r="I307" i="7"/>
  <c r="I306" i="7"/>
  <c r="I305" i="7"/>
  <c r="I304" i="7"/>
  <c r="I303" i="7"/>
  <c r="I302" i="7"/>
  <c r="I301" i="7"/>
  <c r="I300" i="7"/>
  <c r="I299" i="7"/>
  <c r="I298" i="7"/>
  <c r="I297" i="7"/>
  <c r="I296" i="7"/>
  <c r="I295" i="7"/>
  <c r="I294" i="7"/>
  <c r="I293" i="7"/>
  <c r="I292" i="7"/>
  <c r="I291" i="7"/>
  <c r="I290" i="7"/>
  <c r="I289" i="7"/>
  <c r="I288" i="7"/>
  <c r="I287" i="7"/>
  <c r="I286" i="7"/>
  <c r="I285" i="7"/>
  <c r="I284" i="7"/>
  <c r="I283" i="7"/>
  <c r="I282" i="7"/>
  <c r="I281" i="7"/>
  <c r="I280" i="7"/>
  <c r="I279" i="7"/>
  <c r="I278" i="7"/>
  <c r="I277" i="7"/>
  <c r="I276" i="7"/>
  <c r="I275" i="7"/>
  <c r="I274" i="7"/>
  <c r="I273" i="7"/>
  <c r="I271" i="7"/>
  <c r="I270" i="7"/>
  <c r="I269" i="7"/>
  <c r="I268" i="7"/>
  <c r="I267" i="7"/>
  <c r="I266" i="7"/>
  <c r="I265" i="7"/>
  <c r="I264" i="7"/>
  <c r="I263" i="7"/>
  <c r="I262" i="7"/>
  <c r="I261" i="7"/>
  <c r="I260" i="7"/>
  <c r="I259" i="7"/>
  <c r="I258" i="7"/>
  <c r="I257" i="7"/>
  <c r="I256" i="7"/>
  <c r="I255" i="7"/>
  <c r="I254" i="7"/>
  <c r="I253" i="7"/>
  <c r="I252" i="7"/>
  <c r="I251" i="7"/>
  <c r="I250" i="7"/>
  <c r="I249" i="7"/>
  <c r="I248" i="7"/>
  <c r="I247" i="7"/>
  <c r="I246" i="7"/>
  <c r="I245" i="7"/>
  <c r="I244" i="7"/>
  <c r="I243" i="7"/>
  <c r="I242" i="7"/>
  <c r="I241" i="7"/>
  <c r="I240" i="7"/>
  <c r="I239" i="7"/>
  <c r="I238" i="7"/>
  <c r="I237" i="7"/>
  <c r="I236" i="7"/>
  <c r="I235" i="7"/>
  <c r="J25" i="6"/>
  <c r="J30" i="6"/>
  <c r="J29" i="6"/>
  <c r="J28" i="6"/>
  <c r="J27" i="6"/>
  <c r="J41" i="3"/>
  <c r="J31" i="3"/>
  <c r="J40" i="3"/>
  <c r="J39" i="3"/>
  <c r="J38" i="3"/>
  <c r="J36" i="3"/>
  <c r="J34" i="3"/>
  <c r="J75" i="2"/>
  <c r="J74" i="2"/>
  <c r="J73" i="2"/>
  <c r="J72" i="2"/>
  <c r="J71" i="2"/>
  <c r="J70" i="2"/>
  <c r="J69" i="2"/>
  <c r="J68" i="2"/>
  <c r="J38" i="2"/>
  <c r="J67" i="2"/>
  <c r="J43" i="2"/>
  <c r="J45" i="2"/>
  <c r="J66" i="2"/>
  <c r="J64" i="2"/>
  <c r="J44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88" i="8"/>
  <c r="J87" i="8"/>
  <c r="J86" i="8"/>
  <c r="J85" i="8"/>
  <c r="J84" i="8"/>
  <c r="J83" i="8"/>
  <c r="J82" i="8"/>
  <c r="J81" i="8"/>
  <c r="J80" i="8"/>
  <c r="J79" i="8"/>
  <c r="J78" i="8"/>
  <c r="J77" i="8"/>
  <c r="J76" i="8"/>
  <c r="J75" i="8"/>
  <c r="J74" i="8"/>
  <c r="J73" i="8"/>
  <c r="J72" i="8"/>
  <c r="J71" i="8"/>
  <c r="J70" i="8"/>
  <c r="J69" i="8"/>
  <c r="J68" i="8"/>
  <c r="J67" i="8"/>
  <c r="J66" i="8"/>
  <c r="J65" i="8"/>
  <c r="J64" i="8"/>
  <c r="J63" i="8"/>
  <c r="J62" i="8"/>
  <c r="J61" i="8"/>
  <c r="J60" i="8"/>
  <c r="J59" i="8"/>
  <c r="J58" i="8"/>
  <c r="J57" i="8"/>
  <c r="J56" i="8"/>
  <c r="J55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I233" i="7"/>
  <c r="I231" i="7"/>
  <c r="I230" i="7"/>
  <c r="I229" i="7"/>
  <c r="I228" i="7"/>
  <c r="I227" i="7"/>
  <c r="I226" i="7"/>
  <c r="I225" i="7"/>
  <c r="I224" i="7"/>
  <c r="I223" i="7"/>
  <c r="I222" i="7"/>
  <c r="I221" i="7"/>
  <c r="I220" i="7"/>
  <c r="I219" i="7"/>
  <c r="I218" i="7"/>
  <c r="I217" i="7"/>
  <c r="I216" i="7"/>
  <c r="I215" i="7"/>
  <c r="I214" i="7"/>
  <c r="I213" i="7"/>
  <c r="I212" i="7"/>
  <c r="I211" i="7"/>
  <c r="I210" i="7"/>
  <c r="I209" i="7"/>
  <c r="I208" i="7"/>
  <c r="I207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I193" i="7"/>
  <c r="I192" i="7"/>
  <c r="I191" i="7"/>
  <c r="I190" i="7"/>
  <c r="I189" i="7"/>
  <c r="I188" i="7"/>
  <c r="I187" i="7"/>
  <c r="I186" i="7"/>
  <c r="I185" i="7"/>
  <c r="I184" i="7"/>
  <c r="I183" i="7"/>
  <c r="I182" i="7"/>
  <c r="I181" i="7"/>
  <c r="I180" i="7"/>
  <c r="I179" i="7"/>
  <c r="I178" i="7"/>
  <c r="I177" i="7"/>
  <c r="I176" i="7"/>
  <c r="I175" i="7"/>
  <c r="I174" i="7"/>
  <c r="I173" i="7"/>
  <c r="I172" i="7"/>
  <c r="I171" i="7"/>
  <c r="I170" i="7"/>
  <c r="I169" i="7"/>
  <c r="I168" i="7"/>
  <c r="I167" i="7"/>
  <c r="I166" i="7"/>
  <c r="I165" i="7"/>
  <c r="I164" i="7"/>
  <c r="I163" i="7"/>
  <c r="I162" i="7"/>
  <c r="I161" i="7"/>
  <c r="I160" i="7"/>
  <c r="I159" i="7"/>
  <c r="I158" i="7"/>
  <c r="I157" i="7"/>
  <c r="I156" i="7"/>
  <c r="I155" i="7"/>
  <c r="I154" i="7"/>
  <c r="I153" i="7"/>
  <c r="I152" i="7"/>
  <c r="I151" i="7"/>
  <c r="I14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5" i="7"/>
  <c r="I114" i="7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J26" i="6"/>
  <c r="J24" i="6"/>
  <c r="J23" i="6"/>
  <c r="J22" i="6"/>
  <c r="J21" i="6"/>
  <c r="J20" i="6"/>
  <c r="J19" i="6"/>
  <c r="J18" i="6"/>
  <c r="J17" i="6"/>
  <c r="J14" i="6"/>
  <c r="J16" i="6"/>
  <c r="J15" i="6"/>
  <c r="J32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46" i="2"/>
  <c r="J42" i="2"/>
  <c r="J41" i="2"/>
  <c r="J40" i="2"/>
  <c r="J39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K13" i="9" l="1"/>
  <c r="J19" i="9"/>
  <c r="I19" i="9"/>
  <c r="H19" i="9"/>
  <c r="G19" i="9"/>
  <c r="J18" i="9"/>
  <c r="I18" i="9"/>
  <c r="H18" i="9"/>
  <c r="G18" i="9"/>
  <c r="J17" i="9"/>
  <c r="I17" i="9"/>
  <c r="H17" i="9"/>
  <c r="G17" i="9"/>
  <c r="J16" i="9"/>
  <c r="I16" i="9"/>
  <c r="H16" i="9"/>
  <c r="G16" i="9"/>
  <c r="J15" i="9"/>
  <c r="I15" i="9"/>
  <c r="H15" i="9"/>
  <c r="G15" i="9"/>
  <c r="J14" i="9"/>
  <c r="I14" i="9"/>
  <c r="H14" i="9"/>
  <c r="G14" i="9"/>
  <c r="J13" i="9"/>
  <c r="I13" i="9"/>
  <c r="H13" i="9"/>
  <c r="G13" i="9"/>
  <c r="J33" i="9"/>
  <c r="I33" i="9"/>
  <c r="H33" i="9"/>
  <c r="G33" i="9"/>
  <c r="F33" i="9"/>
  <c r="E33" i="9"/>
  <c r="D33" i="9"/>
  <c r="C33" i="9"/>
  <c r="G20" i="9" l="1"/>
  <c r="R33" i="9"/>
  <c r="Q33" i="9"/>
  <c r="P33" i="9"/>
  <c r="O33" i="9"/>
  <c r="N33" i="9"/>
  <c r="M33" i="9"/>
  <c r="L33" i="9"/>
  <c r="K33" i="9"/>
  <c r="J20" i="9"/>
  <c r="I20" i="9"/>
  <c r="H20" i="9"/>
  <c r="F20" i="9"/>
  <c r="E20" i="9"/>
  <c r="D20" i="9"/>
  <c r="C20" i="9"/>
  <c r="N19" i="9"/>
  <c r="M19" i="9"/>
  <c r="L19" i="9"/>
  <c r="K19" i="9"/>
  <c r="N18" i="9"/>
  <c r="M18" i="9"/>
  <c r="L18" i="9"/>
  <c r="K18" i="9"/>
  <c r="N17" i="9"/>
  <c r="M17" i="9"/>
  <c r="L17" i="9"/>
  <c r="K17" i="9"/>
  <c r="N16" i="9"/>
  <c r="M16" i="9"/>
  <c r="L16" i="9"/>
  <c r="K16" i="9"/>
  <c r="N15" i="9"/>
  <c r="M15" i="9"/>
  <c r="L15" i="9"/>
  <c r="K15" i="9"/>
  <c r="N14" i="9"/>
  <c r="M14" i="9"/>
  <c r="L14" i="9"/>
  <c r="K14" i="9"/>
  <c r="N13" i="9"/>
  <c r="M13" i="9"/>
  <c r="L13" i="9"/>
  <c r="K20" i="9" l="1"/>
  <c r="L20" i="9"/>
  <c r="M20" i="9"/>
  <c r="N20" i="9"/>
</calcChain>
</file>

<file path=xl/sharedStrings.xml><?xml version="1.0" encoding="utf-8"?>
<sst xmlns="http://schemas.openxmlformats.org/spreadsheetml/2006/main" count="8342" uniqueCount="1876">
  <si>
    <t>Temática</t>
  </si>
  <si>
    <t>Tipo de capacitación</t>
  </si>
  <si>
    <t>Nombre de la capacitación</t>
  </si>
  <si>
    <t>Lugar</t>
  </si>
  <si>
    <t>Fecha</t>
  </si>
  <si>
    <t>No. Participantes</t>
  </si>
  <si>
    <t>No. Horas</t>
  </si>
  <si>
    <t>Horas/Persona</t>
  </si>
  <si>
    <t>Campus</t>
  </si>
  <si>
    <t xml:space="preserve">Unidad operativa </t>
  </si>
  <si>
    <t>Cohorte</t>
  </si>
  <si>
    <t>PLAN ANUAL DE FORMACIÓN</t>
  </si>
  <si>
    <t>LÍNEA 1. ESTILO LASALLISTA</t>
  </si>
  <si>
    <t>LÍNEA 2. MISIÓN EDUCATIVA</t>
  </si>
  <si>
    <t>LÍNEA 5. ADMINISTRACIÓN DEL CONOCIMIENTO</t>
  </si>
  <si>
    <t>LÍNEA 6. DISCIPLINAR</t>
  </si>
  <si>
    <t>LÍNEA 7. DESARROLLO PERSONAL</t>
  </si>
  <si>
    <t>Campus/Lugar</t>
  </si>
  <si>
    <t xml:space="preserve">PLAN ANUAL DE FORMACIÓN </t>
  </si>
  <si>
    <t>LÍNEA DE FORMACIÓN</t>
  </si>
  <si>
    <t>Participantes</t>
  </si>
  <si>
    <t>Capacitaciones</t>
  </si>
  <si>
    <t>Horas</t>
  </si>
  <si>
    <t xml:space="preserve">Horas/Persona </t>
  </si>
  <si>
    <t>1. Estilo Lasallista</t>
  </si>
  <si>
    <t>2. Misión Educativa</t>
  </si>
  <si>
    <t>3. Gestión y Manejo de Recursos</t>
  </si>
  <si>
    <t>4. Entornos y Vinculación</t>
  </si>
  <si>
    <t>5. Administración del Conocimiento</t>
  </si>
  <si>
    <t>6. Disciplinar</t>
  </si>
  <si>
    <t>7. Desarrollo Personal</t>
  </si>
  <si>
    <t>Total Plan Anual de Formación</t>
  </si>
  <si>
    <t>Modalidad</t>
  </si>
  <si>
    <t>Presencial</t>
  </si>
  <si>
    <t>Virtual</t>
  </si>
  <si>
    <t>Julio a Diciembre 2021</t>
  </si>
  <si>
    <t>2020-2021</t>
  </si>
  <si>
    <t>2021-2022</t>
  </si>
  <si>
    <t>2022-2023</t>
  </si>
  <si>
    <t>Enero a Junio 2022</t>
  </si>
  <si>
    <t>Julio a Diciembre 2022</t>
  </si>
  <si>
    <t>Enero a Junio 2023</t>
  </si>
  <si>
    <t>COMPARATIVO 2020-2023</t>
  </si>
  <si>
    <t>Plan Anual de Formación en el ciclo 2021-2022 y 2022-2023</t>
  </si>
  <si>
    <t>Filosofía Institucional</t>
  </si>
  <si>
    <t>Curso</t>
  </si>
  <si>
    <t>Inducción al Modelo de Docencia</t>
  </si>
  <si>
    <t>Modalidad no presencial síncrona a través de Ms Teams @udelasalle (cuenta docente)</t>
  </si>
  <si>
    <t>8 Enero 2022</t>
  </si>
  <si>
    <t>Todos los campus</t>
  </si>
  <si>
    <t>Docentes</t>
  </si>
  <si>
    <t>Modalidad presencial: Aula J-310 (Campestre - Facultad de Arquitectura)</t>
  </si>
  <si>
    <t>17 Enero 2022</t>
  </si>
  <si>
    <t>Cultura Organizacional</t>
  </si>
  <si>
    <t>Taller</t>
  </si>
  <si>
    <t>Inducción para colaboradores de la Universidad De La Salle Bajío</t>
  </si>
  <si>
    <t>Campestre</t>
  </si>
  <si>
    <t>1 Febrero 2022</t>
  </si>
  <si>
    <t>Américas, Campestre, Salamanca, San Francisco</t>
  </si>
  <si>
    <t>Jefatura de Talento Humano y DO</t>
  </si>
  <si>
    <t>Funcionarios</t>
  </si>
  <si>
    <t>26 Febrero 2022</t>
  </si>
  <si>
    <t>Campestre, Juan Alonso y Parque de innovación</t>
  </si>
  <si>
    <t>Funcionarios, personal de apoyo y personal de servicio</t>
  </si>
  <si>
    <t>Normativa universitaria</t>
  </si>
  <si>
    <t>Normatividad universitaria</t>
  </si>
  <si>
    <t>virtual</t>
  </si>
  <si>
    <t>La NOM-035 y la metodología solver</t>
  </si>
  <si>
    <t>30 Marzo 2022</t>
  </si>
  <si>
    <t>8 Abril 2022</t>
  </si>
  <si>
    <t>CADELS Silao</t>
  </si>
  <si>
    <t>19 Abril 2022</t>
  </si>
  <si>
    <t>personal de servicio</t>
  </si>
  <si>
    <t>Conferencia</t>
  </si>
  <si>
    <t>Asociación por el Hno Paco Chiva</t>
  </si>
  <si>
    <t>AMEL</t>
  </si>
  <si>
    <t>28 Abril 2022</t>
  </si>
  <si>
    <t>Grupos Estudiantiles</t>
  </si>
  <si>
    <t xml:space="preserve">Responsable </t>
  </si>
  <si>
    <t>Aprendizaje Colaborativo Internacional</t>
  </si>
  <si>
    <t>Universidad La Salle México</t>
  </si>
  <si>
    <t>29 Abril 2022</t>
  </si>
  <si>
    <t>San Francisco del Rincón</t>
  </si>
  <si>
    <t>Dirección General de Preparatorias</t>
  </si>
  <si>
    <t>Calidad en el servicio</t>
  </si>
  <si>
    <t>Comunicación efectiva y operación del buzón de quejas y felicitaciones</t>
  </si>
  <si>
    <t>11 Mayo 2022</t>
  </si>
  <si>
    <t>Directivos, mandos intermedios y funcionarios</t>
  </si>
  <si>
    <t>Modalidad no presencial síncrona en MsTeams - udelasalle</t>
  </si>
  <si>
    <t>Cultura organizacional</t>
  </si>
  <si>
    <t>Manejo asertivo de conflictos</t>
  </si>
  <si>
    <t>17 Mayo 2022</t>
  </si>
  <si>
    <t>Encuentro</t>
  </si>
  <si>
    <t>5ta Matiné La Sallista de Formación Pedagogica "El retorno a las aulas y el rezago en los aprendizajes"</t>
  </si>
  <si>
    <t>OAMEL</t>
  </si>
  <si>
    <t>20 Mayo 2022</t>
  </si>
  <si>
    <t>Juan Alonso de Torres</t>
  </si>
  <si>
    <t>Tercer Encuentro de Psicólogos en la Pastoral Vocacional</t>
  </si>
  <si>
    <t>Pastoral Vocacional del Distrito Antillas- México Sur</t>
  </si>
  <si>
    <t>8 Junio 2022</t>
  </si>
  <si>
    <t>Jornada</t>
  </si>
  <si>
    <t>Primera Jornada de Identidad Lasallista</t>
  </si>
  <si>
    <t>Universidad De La Salle Bajío</t>
  </si>
  <si>
    <t>13 Junio 2022</t>
  </si>
  <si>
    <t>Directivos, Funcionarios, Docentes</t>
  </si>
  <si>
    <t>Híbrida</t>
  </si>
  <si>
    <t>Espíritu y Estilo Lasallistas</t>
  </si>
  <si>
    <t>Modalidad híbrida: Participación presencial en el Aula C-001 (Facultad de Comunicación y Mercadotecnia - Campestre). Participación no presencial síncrona en MsTeams - udelasalle</t>
  </si>
  <si>
    <t>10  al 12 de Enero 2022</t>
  </si>
  <si>
    <t>17  al 19 de Enero 2022</t>
  </si>
  <si>
    <t>FORLA 0</t>
  </si>
  <si>
    <t>18 al 20 Mayo 2022</t>
  </si>
  <si>
    <t>Curso de capacitación en el Modelo COIL</t>
  </si>
  <si>
    <t>21 Febrero 2022 al 21 Marzo 2022</t>
  </si>
  <si>
    <t>2da Expedisión lasallista Latinoamericana</t>
  </si>
  <si>
    <t>RELAL</t>
  </si>
  <si>
    <t>22 Abril 2022
23 Abril 2022</t>
  </si>
  <si>
    <t xml:space="preserve"> 2da Expedición Pedagógica Lasallista</t>
  </si>
  <si>
    <t>Universidad La Salle Bolivia, Universidad La Salle (Costa Rica), UniLasallista (Colombia), Universidad La Salle de Rio de Janeiro (Brasil) y la Fundación La Salle (Argentina);</t>
  </si>
  <si>
    <t>23 Abril 2022
24 Abril 2022</t>
  </si>
  <si>
    <t>Funcionarios, Docentes</t>
  </si>
  <si>
    <t>La educación Lasallista al Servicio de la Felicidad</t>
  </si>
  <si>
    <t>Colegio Cristóbal Colón</t>
  </si>
  <si>
    <t>FORLA 3</t>
  </si>
  <si>
    <t>Casa de oración Juan PabloII, San Juan de los Lagos, Jal</t>
  </si>
  <si>
    <t>27 al 29 Junio 2022</t>
  </si>
  <si>
    <t>Vicerrectoría de Formación Integral y Bienestar Universitario</t>
  </si>
  <si>
    <t>Colaboradores</t>
  </si>
  <si>
    <t>FORLA 2</t>
  </si>
  <si>
    <t>29 Junio al 1 Julio 2022</t>
  </si>
  <si>
    <t>Diplomado</t>
  </si>
  <si>
    <t>Diplomado en Formación Integral Humana y Religiosa con énfasis en el aprendizaje situado</t>
  </si>
  <si>
    <t>31 Enero 2022  al 16 Septiembre 2022</t>
  </si>
  <si>
    <t>IV Encuentro de Calidad</t>
  </si>
  <si>
    <t>4 al 5 Febrero 2022</t>
  </si>
  <si>
    <t>Directivos, Funcionarios</t>
  </si>
  <si>
    <t>Cuidado del medio ambiente</t>
  </si>
  <si>
    <t>Seminario</t>
  </si>
  <si>
    <t>Seminario Virtual Tejiendo Redes en Clave de RS 2022.</t>
  </si>
  <si>
    <t>ODUCAL</t>
  </si>
  <si>
    <t>4 Mayo 2022
22 Junio 2022</t>
  </si>
  <si>
    <t>Diplomado online Formación en Responsabilidad Social</t>
  </si>
  <si>
    <t>Universidad de la Salle Bajío</t>
  </si>
  <si>
    <t>Junio 2022</t>
  </si>
  <si>
    <t>Seminario Virtual Tejiendo Redes en clave de Responsabilidad Social en su edición 2022 "Lecciones aprendidas como universitarios-ciudadanos, territorios globales y latinoamericanos; Reflexiones desde la Responsabilidad Social"</t>
  </si>
  <si>
    <t>Visión Educativa</t>
  </si>
  <si>
    <t>Visión educativa y actualización pedagógica</t>
  </si>
  <si>
    <t>"Introducción a la cultura de Calidad y Mejora Continua"</t>
  </si>
  <si>
    <t>Confederación Nacional de Escuelas Particulares (CNEP)</t>
  </si>
  <si>
    <t>8 Febrero 2022</t>
  </si>
  <si>
    <t>Américas</t>
  </si>
  <si>
    <t>Directivo</t>
  </si>
  <si>
    <t>Segundo encuentro de Psicólogos Vocacionales (Pastoral)</t>
  </si>
  <si>
    <t>La Salle Distrito Antillas México Sur</t>
  </si>
  <si>
    <t>15 Febrero 2022</t>
  </si>
  <si>
    <t>Charla</t>
  </si>
  <si>
    <t>Educar la Interioridad, un camino al desarrollo espiritual</t>
  </si>
  <si>
    <t>Maristas México Occidental</t>
  </si>
  <si>
    <t>24 Febrero 2022</t>
  </si>
  <si>
    <t>Humanismo Cristiano</t>
  </si>
  <si>
    <t>Episcopdo de México</t>
  </si>
  <si>
    <t>8 Marzo 2022</t>
  </si>
  <si>
    <t xml:space="preserve">Jornada de Orientadores Educativos </t>
  </si>
  <si>
    <t>Comisión Estatal para la Planeación de la Educación Superior en Guanajuato (COEPES).</t>
  </si>
  <si>
    <t>10 Marzo 2022</t>
  </si>
  <si>
    <t>24 Marzo 2022</t>
  </si>
  <si>
    <t>Enfoque de Derechos Humanos RELAL</t>
  </si>
  <si>
    <t>9 Junio 2022</t>
  </si>
  <si>
    <t>Contextos educativos</t>
  </si>
  <si>
    <t>Acompañamiento</t>
  </si>
  <si>
    <t>Jornada de Titulares</t>
  </si>
  <si>
    <t>14 Junio 2022</t>
  </si>
  <si>
    <t>Relación Maestro-Alumno</t>
  </si>
  <si>
    <t>Modalidad híbrida: Participación presencial - Aula C-001 (Campestre - F. Comunicación y Mercadotecnia). Participación no presencial síncrona en MsTeams - udelasalle</t>
  </si>
  <si>
    <t>03 de Febrero de 2022
04 de Febrero de 2022</t>
  </si>
  <si>
    <t>Habilidades para la vida y el bienestar</t>
  </si>
  <si>
    <t>Campus Campestre</t>
  </si>
  <si>
    <t>04 y 18 de junio de 2022</t>
  </si>
  <si>
    <t>Comunidades de aprendizaje</t>
  </si>
  <si>
    <t>06 Enero 2022
07 de Enero de 2022</t>
  </si>
  <si>
    <t>Fines de la Educación</t>
  </si>
  <si>
    <t>13 al 14 Diciembre 2021</t>
  </si>
  <si>
    <t>18 al 19 de Enero de 2022</t>
  </si>
  <si>
    <t>Habilidades para relacionarnos con los demás</t>
  </si>
  <si>
    <t>21 Mayo 2022
28 Mayo 2022</t>
  </si>
  <si>
    <t>Américas, San Francisco del Rincón</t>
  </si>
  <si>
    <t>26  Enero 2022
27 de Enero de 2022</t>
  </si>
  <si>
    <t>El líder y la NOM-035</t>
  </si>
  <si>
    <t>Univerisidad De La Salle Bajío</t>
  </si>
  <si>
    <t>3 Mayo 2022
11 Mayo 2022
17 Mayo 2022</t>
  </si>
  <si>
    <t>Habilidades para el autoconocimiento y la gestión emocional</t>
  </si>
  <si>
    <t>30 Abril 2022
7 Mayo 2022</t>
  </si>
  <si>
    <t xml:space="preserve">Presencial </t>
  </si>
  <si>
    <t>El colaborador como educador y el modelo de la UDLSB</t>
  </si>
  <si>
    <t>6 y 7 Enero 2022</t>
  </si>
  <si>
    <t>Campestre, Américas, Juan Alonso, San Francisco y Salamanca</t>
  </si>
  <si>
    <t>Científico</t>
  </si>
  <si>
    <t>Creatividad e innovación</t>
  </si>
  <si>
    <t>Webinar</t>
  </si>
  <si>
    <t>¿Por qué el mundo necesita más niñas y mujeres en ciencias espaciales?</t>
  </si>
  <si>
    <t>Instituto Politécnico Nacional</t>
  </si>
  <si>
    <t>28 Enero 2022</t>
  </si>
  <si>
    <t>Tecnológico</t>
  </si>
  <si>
    <t>Uso de herrramientas electrónicas</t>
  </si>
  <si>
    <t>¡Por un mundo digital más seguro!</t>
  </si>
  <si>
    <t>Instituto Latinoamericano de Comunicación Educativa</t>
  </si>
  <si>
    <t>3 Febrero 2022</t>
  </si>
  <si>
    <t>Aprendizaje Basado en Video</t>
  </si>
  <si>
    <t>Modalidad no presencial síncrona a través de Ms Teams udelasalle (cuenta docente)</t>
  </si>
  <si>
    <t>07 de Diciembre de 2021
08 de Diciembre de 2021</t>
  </si>
  <si>
    <t>Introducción a las TIC en la educación</t>
  </si>
  <si>
    <t>13 de Enero de 2022
14 de Enero de 2022</t>
  </si>
  <si>
    <t>18 de Enero de 2022
19 de Enero de 2022</t>
  </si>
  <si>
    <t>Office 365 y Microsoft Teams Escenarios de comunicación y colaboración en modalidad híbrida para las comunidades educativas.</t>
  </si>
  <si>
    <t>Microsoft México</t>
  </si>
  <si>
    <t>23 al 27 Mayo 2022</t>
  </si>
  <si>
    <t>26 Enero 2022
27 de Enero de 2022</t>
  </si>
  <si>
    <t>Entorno personal de aprendizaje</t>
  </si>
  <si>
    <t>31 de Enero de 2022
01 de Febrero de 2022</t>
  </si>
  <si>
    <t>5 y Enero de 2022</t>
  </si>
  <si>
    <t>Ofimática: Excel Básico – Intermedio</t>
  </si>
  <si>
    <t>7 Marzo al 4 Abril 2022</t>
  </si>
  <si>
    <t>Excel Básico – Intermedio</t>
  </si>
  <si>
    <t>Del 07 de Marzo al 04 de Abril de 2022</t>
  </si>
  <si>
    <t>Excel avanzado para el análisis de la información</t>
  </si>
  <si>
    <t>León, Gto.</t>
  </si>
  <si>
    <t>Del 26 de Febrero al 14 de Mayo de 2022</t>
  </si>
  <si>
    <t>Universidad De Salle Bajío</t>
  </si>
  <si>
    <t>Odontología</t>
  </si>
  <si>
    <t>Pedagógica</t>
  </si>
  <si>
    <t>Adecuaciones Curriculares</t>
  </si>
  <si>
    <t>Escuela de educación especial Nueva esperanza</t>
  </si>
  <si>
    <t>5 Enero 2022</t>
  </si>
  <si>
    <t>El sentido de la evaluación</t>
  </si>
  <si>
    <t>Editorial SM</t>
  </si>
  <si>
    <t>6 Enero 2022</t>
  </si>
  <si>
    <t>Complementaria</t>
  </si>
  <si>
    <t>8 pasos para asegurar las inscripciones en tu colegio</t>
  </si>
  <si>
    <t>Editorial Macmillan</t>
  </si>
  <si>
    <t>20 Enero 2022</t>
  </si>
  <si>
    <t>Regreso a clases y prevención en educación media superior y superior</t>
  </si>
  <si>
    <t>Secretaría de Educación de Guanajuato</t>
  </si>
  <si>
    <t>24 Enero 2022</t>
  </si>
  <si>
    <t>Estrategias para fomentar el trabajo cooperativo en la modalidad híbrida</t>
  </si>
  <si>
    <t>Confederación Interamericana de Educación Católica</t>
  </si>
  <si>
    <t>26 Enero 2022</t>
  </si>
  <si>
    <t>Año nuevo, estrategias nuevas</t>
  </si>
  <si>
    <t>Editorial Pearson</t>
  </si>
  <si>
    <t>27 Enero 2022</t>
  </si>
  <si>
    <t>Riesgos en las redes sociales</t>
  </si>
  <si>
    <t>La Salle Cancún</t>
  </si>
  <si>
    <t>Roles del trabajo cooperativo en el Aula</t>
  </si>
  <si>
    <t>(Education Leader Training) Working with teachers to ensure success in the physical bleded or virtual classroom (sesión 1)</t>
  </si>
  <si>
    <t>National Geographic</t>
  </si>
  <si>
    <t>2 Febrero 2022</t>
  </si>
  <si>
    <t>Reimaginar juntos nuestros futuros, un nuevo contrato social para la educación “Educación en diferentes tiempos y espacios</t>
  </si>
  <si>
    <t>Seminario Derechos Humanos 1ª jornada. Derecho Humano y cultura de paz</t>
  </si>
  <si>
    <t>Universidad de Guanajuato</t>
  </si>
  <si>
    <t>Crear un ambiente propicio para el aprendizaje en esta nueva normalidad</t>
  </si>
  <si>
    <t>6 Febrero 2022</t>
  </si>
  <si>
    <t>(Selection Process) Identifying the ideal educator (sesión 2)</t>
  </si>
  <si>
    <t>7 Febrero 2022</t>
  </si>
  <si>
    <t>Befriending the anxious mind</t>
  </si>
  <si>
    <t>9 Febrero 2022</t>
  </si>
  <si>
    <t xml:space="preserve">Derrumbando barreras de género </t>
  </si>
  <si>
    <t xml:space="preserve">Instituto de Innovación, Ciencia y Emprendimiento </t>
  </si>
  <si>
    <t>Salamanca</t>
  </si>
  <si>
    <t>Espacios necesarios para el desarrollo de niñas y mujeres en ciencia</t>
  </si>
  <si>
    <t>Tecnologías emergentes para una educación</t>
  </si>
  <si>
    <t>Confederación Intermaericana de Educación Católica</t>
  </si>
  <si>
    <t xml:space="preserve">torneo para el diseño de hábitats </t>
  </si>
  <si>
    <t>Trayecto para construir el conocimiento</t>
  </si>
  <si>
    <t>Impulsando la colaboración a través de ABP</t>
  </si>
  <si>
    <t>Person Educación</t>
  </si>
  <si>
    <t>10 Febrero 2022</t>
  </si>
  <si>
    <t>La importancia de la emoción en el aprendizaje</t>
  </si>
  <si>
    <t>Editorial Patria</t>
  </si>
  <si>
    <t>Reimaginar juntos nuestros futuros, un nuevo contrato social para la educación Construir juntos los futuros de la educación</t>
  </si>
  <si>
    <t>( Professional Development) Different Perspectives to Promote Ongoing Teacher Training (sesión 3)</t>
  </si>
  <si>
    <t>12 Febrero 2022</t>
  </si>
  <si>
    <t>A-marte en el espacio</t>
  </si>
  <si>
    <t>Instiuto Politécnico Nacional</t>
  </si>
  <si>
    <t>14 Febrero 2022</t>
  </si>
  <si>
    <t>Dialoguemos sobre los planteamientos y perspectivas del MMCCEMS</t>
  </si>
  <si>
    <t>Subsecretaría de educación Media Superior</t>
  </si>
  <si>
    <t>La ciencia no tiene género, ¿o, si?</t>
  </si>
  <si>
    <t>El reto de la educación católica del futuro, una escuela que refleje la vida y el mundo real</t>
  </si>
  <si>
    <t>16 Febrero 2022</t>
  </si>
  <si>
    <t>Presente, futuro y educación STEM</t>
  </si>
  <si>
    <t>Cengage</t>
  </si>
  <si>
    <t>Poblaciones Minoritarias y comportamiento Suicida</t>
  </si>
  <si>
    <t xml:space="preserve">Universidad De La Salle Bajío Salamanca </t>
  </si>
  <si>
    <t>28 Febrero 2022</t>
  </si>
  <si>
    <t>¿Cómo motivar a mis alumnos en el contexto actual?</t>
  </si>
  <si>
    <t xml:space="preserve">Mi psicólogo dice </t>
  </si>
  <si>
    <t>1 Marzo 2022</t>
  </si>
  <si>
    <t>¿Cómo saber si lo que hacemos al evaluar está bien?</t>
  </si>
  <si>
    <t>Red Magisterio</t>
  </si>
  <si>
    <t>10 estrategias para ser un docente emocionalmente estable </t>
  </si>
  <si>
    <t>2 Marzo 2022</t>
  </si>
  <si>
    <t>La fórmula perfecta para mejorar el rendimiento escolar</t>
  </si>
  <si>
    <t>Directivo, Docentes</t>
  </si>
  <si>
    <t>Cómo ayudar a mis alumnos a manejar sus emociones</t>
  </si>
  <si>
    <t>3 Marzo 2022</t>
  </si>
  <si>
    <t xml:space="preserve">Docencia desde la perspectiva de género </t>
  </si>
  <si>
    <t xml:space="preserve">Universidad de la Salle Bajío </t>
  </si>
  <si>
    <t>Estrategias de indagación para aprender en modalidad híbrida</t>
  </si>
  <si>
    <t>Liderazgo positivo Femenino</t>
  </si>
  <si>
    <t>Médica campestre</t>
  </si>
  <si>
    <t xml:space="preserve">Uso de Mathletics </t>
  </si>
  <si>
    <t>QUIPUS - Tecnología Educativa, Educación y Aporendizaje</t>
  </si>
  <si>
    <t>4 Marzo 2022</t>
  </si>
  <si>
    <t>Cómo asegurar el aprendizaje en bachillerato DGB.</t>
  </si>
  <si>
    <t>9 Marzo 2022</t>
  </si>
  <si>
    <t>Modelo de Convivencia para Atender, Prevenir y Erradicar la Violencia Escolar</t>
  </si>
  <si>
    <t>Secretaría de Educación Pública</t>
  </si>
  <si>
    <t xml:space="preserve"> Directivos, Funcionarios</t>
  </si>
  <si>
    <t>Herramientas y recursos digitales pata el logro de aprendizaje.</t>
  </si>
  <si>
    <t>Bulding a strong foudation for young Learners of english</t>
  </si>
  <si>
    <t>16 Marzo 2022</t>
  </si>
  <si>
    <t>La figura femenina como musa creadora</t>
  </si>
  <si>
    <t>Gto museo hermenegildo Bustos</t>
  </si>
  <si>
    <t>Cómo desarrollar las habilidades del siglo XXI</t>
  </si>
  <si>
    <t>17 Marzo 2022</t>
  </si>
  <si>
    <t>Las claves del liderazgo pastoral en la escuela</t>
  </si>
  <si>
    <t>Redes sociales y Evangelización</t>
  </si>
  <si>
    <t>Universidad Marista de Guadalajara</t>
  </si>
  <si>
    <t>Crystal Clear Language Teaching</t>
  </si>
  <si>
    <t>TEFL horizons</t>
  </si>
  <si>
    <t>18 Marzo 2022</t>
  </si>
  <si>
    <t>Riesgos que acechan en la red: Una reflexión sobre las implicaciones de la Ley Olimpia</t>
  </si>
  <si>
    <t>Potencial del Pacto Educativo Global</t>
  </si>
  <si>
    <t>Confederación de escuelas particulares</t>
  </si>
  <si>
    <t>19 Marzo 2022</t>
  </si>
  <si>
    <t>Building the Photo Ark: Preserving Wildlifw in Images</t>
  </si>
  <si>
    <t>22 Marzo 2022</t>
  </si>
  <si>
    <t>Ciberacoso</t>
  </si>
  <si>
    <t xml:space="preserve"> Directivos, Docentes</t>
  </si>
  <si>
    <t>Leader of the Future and future of leaders Coordinators training course</t>
  </si>
  <si>
    <t>Liderazgo compartido en el ámbito escolar</t>
  </si>
  <si>
    <t>Navigating Change in the English Classroom</t>
  </si>
  <si>
    <t>El video enriquecido como herramienta didáctica</t>
  </si>
  <si>
    <t>23 Marzo 2022</t>
  </si>
  <si>
    <t xml:space="preserve">Giving teens a voice or their Own </t>
  </si>
  <si>
    <t>Where social-emotional Learning</t>
  </si>
  <si>
    <t>La equidad, nos llevará lejos mañana</t>
  </si>
  <si>
    <t>CECyT 17 IPN</t>
  </si>
  <si>
    <t>25 Marzo 2022</t>
  </si>
  <si>
    <t>Primer Coloquio de Integridad Académica</t>
  </si>
  <si>
    <t>26 Marzo 2022</t>
  </si>
  <si>
    <t>La NOM 035 y la metodología SOLVE</t>
  </si>
  <si>
    <t>“Factores críticos de éxito para la implementación de la gestión educativa en el siglo XXI</t>
  </si>
  <si>
    <t>31 Marzo 2022</t>
  </si>
  <si>
    <t>Juan Alonso de Torres, San Francisco del Rincón</t>
  </si>
  <si>
    <t>Infancias en movilidad y su educación</t>
  </si>
  <si>
    <t>Instituto Latinoamericano de la Comunciación Eduicativa</t>
  </si>
  <si>
    <t>5  Abril 2022</t>
  </si>
  <si>
    <t>Introducción a la cultura de calidad y mejora continua</t>
  </si>
  <si>
    <t>Federación de Escuelas Particulares de León</t>
  </si>
  <si>
    <t>Deserción escolar enemigo silencioso</t>
  </si>
  <si>
    <t>6 Abril 2022</t>
  </si>
  <si>
    <t>Uso innovador de Tecnología Educativa en la presencialidad</t>
  </si>
  <si>
    <t>Confederación Interamericana de Educación Católicas</t>
  </si>
  <si>
    <t>Nuevas pedagogías para personalizar el aprendizaje escolar</t>
  </si>
  <si>
    <t>7 Abril 2022</t>
  </si>
  <si>
    <t>Seven tips for setting up an exam preparation course</t>
  </si>
  <si>
    <t>La didáctica como conocimiento práctico/teórico</t>
  </si>
  <si>
    <t>Story Doing</t>
  </si>
  <si>
    <t>Plataforma  Helbling</t>
  </si>
  <si>
    <t>20 Abril 2022</t>
  </si>
  <si>
    <t>Happy Reading</t>
  </si>
  <si>
    <t>22 Abril 2022</t>
  </si>
  <si>
    <t>Desafíos emocionales dentro de la modalidad híbrida</t>
  </si>
  <si>
    <t>27 Abril 2022</t>
  </si>
  <si>
    <t>Finfing peace in communicative learning environment</t>
  </si>
  <si>
    <t>Hacia una Nueva Educación Post Pandemia</t>
  </si>
  <si>
    <t>Prevenir desde el amor, no desde el miedo</t>
  </si>
  <si>
    <t>La red No te calles, cuéntalo</t>
  </si>
  <si>
    <t>Operativa</t>
  </si>
  <si>
    <t>Amarre XML egresos</t>
  </si>
  <si>
    <t>Personal de apoyo</t>
  </si>
  <si>
    <t>Seminario Permanente de Economía Circular</t>
  </si>
  <si>
    <t>Centro Para el Desarrollo Sostenible y Bien Común</t>
  </si>
  <si>
    <t>30 Abril 2022</t>
  </si>
  <si>
    <t>ABC de la igualdad y la no discriminación</t>
  </si>
  <si>
    <t>Consejo Nacional para prevenir la discriminación</t>
  </si>
  <si>
    <t>3 Mayo 2022</t>
  </si>
  <si>
    <t xml:space="preserve">Arremángate las mangas nuevas formas de gestionar el aula </t>
  </si>
  <si>
    <t>4 Mayo 2022</t>
  </si>
  <si>
    <t>Mujeres transformadoras</t>
  </si>
  <si>
    <t>Técnicas de indagación en la investigación educativa</t>
  </si>
  <si>
    <t>Federación de Escuelas Particulares de León A.C</t>
  </si>
  <si>
    <t xml:space="preserve">Cómo educar en resiliencia </t>
  </si>
  <si>
    <t>5 Mayo 2022</t>
  </si>
  <si>
    <t>Estrategias para desarrollar en los alumnos la lectura</t>
  </si>
  <si>
    <t>Biblioteca Pública Purísima</t>
  </si>
  <si>
    <t>Uso de las redes sociales en adolescentes</t>
  </si>
  <si>
    <t>Secretaría de Seguridad Pública de Guanajuato</t>
  </si>
  <si>
    <t>Curso de inglés para colaboradores en modalidad no presencial. Módulo 1 (A.1.1)</t>
  </si>
  <si>
    <t>Universida De La Salle Bajío</t>
  </si>
  <si>
    <t>7 Mayo 2022</t>
  </si>
  <si>
    <t>Teaching Vocabulary to B1 Prelimenary for School Students</t>
  </si>
  <si>
    <t>Cambridge University Press</t>
  </si>
  <si>
    <t>10 Mayo 2022</t>
  </si>
  <si>
    <t>Currículo 2022 y proyectos transversales</t>
  </si>
  <si>
    <t>Grupo AscenderMx</t>
  </si>
  <si>
    <t>Teaching Speaking and Writing Online</t>
  </si>
  <si>
    <t>TEFL Horizons</t>
  </si>
  <si>
    <t>Una Innovación Pendiente</t>
  </si>
  <si>
    <t xml:space="preserve">Habilidades transversales </t>
  </si>
  <si>
    <t>Editorial Mc Graw Hill</t>
  </si>
  <si>
    <t>12 Mayo 2022</t>
  </si>
  <si>
    <t>A Year from now, where do we want to be?</t>
  </si>
  <si>
    <t>13 Mayo 2022</t>
  </si>
  <si>
    <t xml:space="preserve">The Live Lesson Planning Challange </t>
  </si>
  <si>
    <t>14 Mayo 2022</t>
  </si>
  <si>
    <t>El internet como habilitador de desarrollo e inclusión digital</t>
  </si>
  <si>
    <t xml:space="preserve"> Fundación Telefónica Movistar-IIDEAC.</t>
  </si>
  <si>
    <t>El Rol del Nuevo Tutor Virtual: aciertos y errores tras la pandemia</t>
  </si>
  <si>
    <t>Exploring Jerusalem A Virtual Trip for Amazing Teachers</t>
  </si>
  <si>
    <t>National Geographic Learning</t>
  </si>
  <si>
    <t>Cómo lograr el aprendizaje desde y para la vida</t>
  </si>
  <si>
    <t>18 Mayo 2022</t>
  </si>
  <si>
    <t xml:space="preserve">Creatividad el nuevo genio de la lámpara </t>
  </si>
  <si>
    <t>Celebrando al maestro con Neardpod</t>
  </si>
  <si>
    <t>Nearpod</t>
  </si>
  <si>
    <t>19 Mayo 2022</t>
  </si>
  <si>
    <t>Coordinators Training. Management in Post-Pandemic Education " Leader of the Future &amp; the Future of Leaders"</t>
  </si>
  <si>
    <t>Editorial Cengage</t>
  </si>
  <si>
    <t>Coordinators Training. Management in Post-Pandemic Education " Leader of the Future &amp; the Future of Leaders:"</t>
  </si>
  <si>
    <t>CENGAGE-National Geographic Learning</t>
  </si>
  <si>
    <t>Disciplina positiva</t>
  </si>
  <si>
    <t>Retorno a las aulas y el rezago en los aprendizajes</t>
  </si>
  <si>
    <t>Secretariado de la Asociación y Misión Educativa Lasallista</t>
  </si>
  <si>
    <t>23 Mayo 2022</t>
  </si>
  <si>
    <t>Educación con sentido</t>
  </si>
  <si>
    <t>24 Mayo 2022</t>
  </si>
  <si>
    <t>Rezago educativo durante la pandemia</t>
  </si>
  <si>
    <t>Creando una cultura de innovación en el contexto universitario</t>
  </si>
  <si>
    <t>25 Mayo 2022</t>
  </si>
  <si>
    <t>Marco curricular Nueva escuela Mexicana</t>
  </si>
  <si>
    <t xml:space="preserve">Adolescencia en el Aula  </t>
  </si>
  <si>
    <t>Instituto de Investigación para el Desarrollo de la Educación, A. C.</t>
  </si>
  <si>
    <t>26 Mayo 2022</t>
  </si>
  <si>
    <t>Ciudadanía Global una brújula educativa para las escuelas católicas</t>
  </si>
  <si>
    <t>Editorial SM / La Salle Red Educativa</t>
  </si>
  <si>
    <t>27 Mayo 2022</t>
  </si>
  <si>
    <t xml:space="preserve"> Escuela Mexicana y su propuesta para colegios Lasallistas</t>
  </si>
  <si>
    <t>31 Mayo 2022</t>
  </si>
  <si>
    <t xml:space="preserve"> Directivos, Funcionarios, Docentes</t>
  </si>
  <si>
    <t>Los niveles de aprendizaje en el estudio ERCE 2019</t>
  </si>
  <si>
    <t>Laboratorio Latinoamericano de Evaluación de Calidad de la Educación (LLECE) de la Oficina Regional de Educación para América Latina y el Caribe (OREALC/UNESCO)</t>
  </si>
  <si>
    <t>2 Junio 2022</t>
  </si>
  <si>
    <t>Pacto Social por la educación</t>
  </si>
  <si>
    <t>Confederación Nacional de Escuelas Particulares</t>
  </si>
  <si>
    <t>Exam View</t>
  </si>
  <si>
    <t>6 Junio 2022</t>
  </si>
  <si>
    <t>Contención Emocional y Espiritual en la Escuela</t>
  </si>
  <si>
    <t>7 Junio 2022</t>
  </si>
  <si>
    <t>Desarrollo de Proyectos Integradores</t>
  </si>
  <si>
    <t>Estrategias para trabajar Ortografía Avanzada</t>
  </si>
  <si>
    <t>Pacto Educativo Global</t>
  </si>
  <si>
    <t>Desarrollo del pensamiento crítico a través de la lectura</t>
  </si>
  <si>
    <t>10 Junio 2022</t>
  </si>
  <si>
    <t>El Top 5 para poner en práctica iniciativas STEM en el salón de clases</t>
  </si>
  <si>
    <t>Disciplina Inteligente: Un entorno propicio para el aprendizaje</t>
  </si>
  <si>
    <t xml:space="preserve">Formación a docentes en educación ambiental </t>
  </si>
  <si>
    <t xml:space="preserve">Secretaría de medio ambiente y ordenamiento territorial </t>
  </si>
  <si>
    <t>20 Junio 2022</t>
  </si>
  <si>
    <t xml:space="preserve">Pautas para un Lenguaje Incluyente y sin Discriminación en la Docencia </t>
  </si>
  <si>
    <t>30 Junio 2022</t>
  </si>
  <si>
    <t>Métodos facilitadores del proceso aprendizaje - enseñanza III</t>
  </si>
  <si>
    <t>Modalidad no presencial síncrona en MsTeams-udelasalle</t>
  </si>
  <si>
    <t>01 de Febrero de 2022
02 de Febrero de 2022</t>
  </si>
  <si>
    <t>Sesión</t>
  </si>
  <si>
    <t>02 de Marzo de 2022</t>
  </si>
  <si>
    <t>Habilidades interculturales para la docencia</t>
  </si>
  <si>
    <t>02 de Marzo de 2022
03 de Marzo de 2022</t>
  </si>
  <si>
    <t>Por un mundo digital más seguro</t>
  </si>
  <si>
    <t>03 de Febrero de 2022</t>
  </si>
  <si>
    <t>Dinámica de grupos en ambientes educativos</t>
  </si>
  <si>
    <t>Taller Alternativas de innovación didáctica: Reflexiones sobre buenas prácticas</t>
  </si>
  <si>
    <t>Resolución de conflictos en el aula</t>
  </si>
  <si>
    <t>05 de Enero de 2022
06 de Enero de 202207 de Enero de 2022</t>
  </si>
  <si>
    <t>Restauración en dentición permanente</t>
  </si>
  <si>
    <t>Dr. Aldo Iván Guzmán de Hoyos - Mérida, Yuc.</t>
  </si>
  <si>
    <t>05 de Febrero de 2022</t>
  </si>
  <si>
    <t>Competencias para optimizar el proceso de aprendizaje - enseñanza en el aula I</t>
  </si>
  <si>
    <t>05 Enero 2022
07 de Enero de 2022</t>
  </si>
  <si>
    <t>Aprendizaje Situado</t>
  </si>
  <si>
    <t>05 y 06 de Abril de 2022</t>
  </si>
  <si>
    <t>Casos, proyectos y problemas como estrategia didáctica</t>
  </si>
  <si>
    <t>Modalidad presencial: Por definir aula (Campus San Francisco del Rincón)</t>
  </si>
  <si>
    <t>06 de Junio de 2022
08 de Junio de 2022</t>
  </si>
  <si>
    <t>Cultivo del Agave</t>
  </si>
  <si>
    <t>Intagri, S.C. - Guadalajara, Jal.</t>
  </si>
  <si>
    <t>07 y 08 de Abril de 2022</t>
  </si>
  <si>
    <t>Agronomía</t>
  </si>
  <si>
    <t>Estrategias para favorecer la metacognición en el aula</t>
  </si>
  <si>
    <t>Modalidad virtual a través de Ms Teams @udelasalle (cuenta docente)</t>
  </si>
  <si>
    <t>08 de Enero de 2022
15 de Enero de 2022</t>
  </si>
  <si>
    <t>Certificación en el estándar EC0076</t>
  </si>
  <si>
    <t>08 de Febrero de 2022</t>
  </si>
  <si>
    <t xml:space="preserve">Ciencias Sociales y Humanidades </t>
  </si>
  <si>
    <t>Introducción a la cultura de Calidad y Mejora Continua</t>
  </si>
  <si>
    <t>Confederación Nacional de Escuelas Particulares (CENEP)</t>
  </si>
  <si>
    <t>Planeación del proceso aprendizaje-enseñanza I</t>
  </si>
  <si>
    <t>Modalidad presencial: Aula J-301 (Campestre - Facultad de Arquitectura)</t>
  </si>
  <si>
    <t>09 de Diciembre de 2021
10 de Diciembre de 2021</t>
  </si>
  <si>
    <t xml:space="preserve">Modelo de Convivencia para Atender, Prevenir y Erradicar la Violencia Escolar
</t>
  </si>
  <si>
    <t>09 de Marzo de 2022</t>
  </si>
  <si>
    <t>Evaluación del aprendizaje I</t>
  </si>
  <si>
    <t>10 de Enero de 2022
11 de Enero de 2022</t>
  </si>
  <si>
    <t>Métodos facilitadores del proceso aprendizaje - enseñanza II</t>
  </si>
  <si>
    <t>Modalidad híbrida: Participación presencial - Aula C-001 (Campestre - F. Comunicación y Mercadotecn</t>
  </si>
  <si>
    <t>Diseño de objetivos de aprendizaje</t>
  </si>
  <si>
    <t>10 Enero 2022
al 17 de Enero de 2022</t>
  </si>
  <si>
    <t>Foro</t>
  </si>
  <si>
    <t>3er. Foro de maíz de alto rendimiento</t>
  </si>
  <si>
    <t>Intagri, S.C.</t>
  </si>
  <si>
    <t>10 y 11 de Marzo de 2022</t>
  </si>
  <si>
    <t>Curso Conect AMOP</t>
  </si>
  <si>
    <t>Academia Mexicana de Odontología Pediátrica - Cd. México</t>
  </si>
  <si>
    <t>11 y 12 de Marzo de 2022</t>
  </si>
  <si>
    <t>12 de Enero de 2022
13 de Enero de 2022</t>
  </si>
  <si>
    <t>12 Enero 2022
13 de Enero de 2022</t>
  </si>
  <si>
    <t>Competencias para optimizar el proceso de aprendizaje - enseñanza en el aula II</t>
  </si>
  <si>
    <t>12 Enero 2022
14 Enero 2022</t>
  </si>
  <si>
    <t>TALLER</t>
  </si>
  <si>
    <t>VIRTUAL</t>
  </si>
  <si>
    <t>Capacitación para registro e inventario de colecciones de obra gráfica</t>
  </si>
  <si>
    <t>Centro de las Artes de Guanajuato</t>
  </si>
  <si>
    <t>13 al 17 de Junio 2022</t>
  </si>
  <si>
    <t>Museo Universitario</t>
  </si>
  <si>
    <t>Modalidad presencial: Aula 305 de Usos Múltiples (3er. edificio, planta baja - Campus Juan Alonso de Torres)</t>
  </si>
  <si>
    <t>14 de Junio de 2022
15 de Junio de 2022</t>
  </si>
  <si>
    <t>Asesoría elaboración de reactivos</t>
  </si>
  <si>
    <t>16 Diciembre 2021 al 20 Enero 2022</t>
  </si>
  <si>
    <t>Centro de Certificación Laboral y Educación Continua</t>
  </si>
  <si>
    <t>Actualización de software especializado para docencia Adobe Illustrator</t>
  </si>
  <si>
    <t>17 al 26 Enero 2022</t>
  </si>
  <si>
    <t>Diseño</t>
  </si>
  <si>
    <t>Las tareas de aprendizaje y su auto-organización I. (Curso)</t>
  </si>
  <si>
    <t>17 de Enero de 2022
18 de Enero de 2022</t>
  </si>
  <si>
    <t>17 Enero 2022 al 24 Enero 2022</t>
  </si>
  <si>
    <t>17 Enero 2022
18 de Enero de 2022</t>
  </si>
  <si>
    <t>Certificación en el estándar EC0891 Facilitación de la implementación del programa SOLVE</t>
  </si>
  <si>
    <t>Centro Evaluador Greenseal Solution</t>
  </si>
  <si>
    <t>17 Enero al 18 Febrero 2022</t>
  </si>
  <si>
    <t>Reflexiones entre patrimonio cultural y derechos culturales</t>
  </si>
  <si>
    <t>ESCUELA NACIONAL DE ANTROPOLOGÍA E HISTORIA</t>
  </si>
  <si>
    <t>17 Noviembre 2021 al 12 Octubre 2022</t>
  </si>
  <si>
    <t>Signos de los tiempos y escenarios 2022</t>
  </si>
  <si>
    <t>Educación Popular-Universidad Iberoamericana</t>
  </si>
  <si>
    <t>17 y 18 Enero 2022</t>
  </si>
  <si>
    <t>Control Escolar</t>
  </si>
  <si>
    <t>Dirección General de Bachillerato</t>
  </si>
  <si>
    <t>17, 18 y 22 Marzo 2022</t>
  </si>
  <si>
    <t>Actualización de software especializado para docencia Adobe Photoshop</t>
  </si>
  <si>
    <t>18 al 27  Enero 2022</t>
  </si>
  <si>
    <t>Disciplina en el Aula</t>
  </si>
  <si>
    <t>Enfermedad renal crónica</t>
  </si>
  <si>
    <t>18 de Mayo de 2022</t>
  </si>
  <si>
    <t>juan Alonso de Torres</t>
  </si>
  <si>
    <t>Fortalecimiento de la sociedad civil, en ciudadanía, construcción de la paz y políticas</t>
  </si>
  <si>
    <t>COEPES</t>
  </si>
  <si>
    <t>18 Octubre 2021 al 31 Marzo 2022</t>
  </si>
  <si>
    <t>Pastoral</t>
  </si>
  <si>
    <t>BBELT 2022</t>
  </si>
  <si>
    <t xml:space="preserve">British Counsil </t>
  </si>
  <si>
    <t>18 y 19 de Febrero de 2022</t>
  </si>
  <si>
    <t>Congreso BBELT 2022</t>
  </si>
  <si>
    <t>18 y 19 Febrero 2022</t>
  </si>
  <si>
    <t>Foro de Comunidad Segura</t>
  </si>
  <si>
    <t>Colegio La Salle Varacruz</t>
  </si>
  <si>
    <t>19 de Mayo de 2022</t>
  </si>
  <si>
    <t>Primeros hallazgos del proyecto PUERTAS</t>
  </si>
  <si>
    <t>21 de Febrero de 2022</t>
  </si>
  <si>
    <t>La Interioridad como paradigma y oportunidad educativa</t>
  </si>
  <si>
    <t>21 Febrero al 20 Marzo 2022</t>
  </si>
  <si>
    <t>2da Expedición Pedagógica Lasallista</t>
  </si>
  <si>
    <t>22 y 23 de Abril de 2022</t>
  </si>
  <si>
    <t>Modalidad híbrida: Participación presencial - Aula G-105 (Centro de Cómputo - Campestre). 
Participación no presencial síncrona en MsTeams - udelasalle</t>
  </si>
  <si>
    <t>24 de Enero de 2022
25 de Enero de 2022</t>
  </si>
  <si>
    <t>Métodos facilitadores del proceso aprendizaje - enseñanza I</t>
  </si>
  <si>
    <t>Patrimonio Cultural y Expresiones Artísticas como recursos didácticos</t>
  </si>
  <si>
    <t>Taller de elaboración de rúbricas de evaluación</t>
  </si>
  <si>
    <t>Técnicas didácticas para el manejo de grupos numerosos</t>
  </si>
  <si>
    <t>Certificación DALF C1</t>
  </si>
  <si>
    <t>Alianza Frnaco Mexicana de Guanajuato AC - León, Gto.</t>
  </si>
  <si>
    <t>24 de Junio de 2022</t>
  </si>
  <si>
    <t>Centro de Lenguas</t>
  </si>
  <si>
    <t>Educar a los hijos en la fe a las nuevas generaciones</t>
  </si>
  <si>
    <t xml:space="preserve">Universidad De La Salle Bajío </t>
  </si>
  <si>
    <t>24 de Marzo de 2022</t>
  </si>
  <si>
    <t>Primer Coloquio de Integridad Universitaria</t>
  </si>
  <si>
    <t>Posgrados Lasalle</t>
  </si>
  <si>
    <t>25 de Marzo</t>
  </si>
  <si>
    <t xml:space="preserve">La Pandemia y el rezago educativo </t>
  </si>
  <si>
    <t>25 de Mayo de 2022</t>
  </si>
  <si>
    <t>Valoración y preservación de patrimonio documental</t>
  </si>
  <si>
    <t>Instituto Estatal de la Cultura del Estado de Guanajuato</t>
  </si>
  <si>
    <t>25 Mayo 2022 al 9 Diciembre 2022</t>
  </si>
  <si>
    <t>VI Foro Internacional de investigación en ambientes virtuales de aprendizaje.</t>
  </si>
  <si>
    <t>25 y 26 Mayo 2022</t>
  </si>
  <si>
    <t>Taller de Mediación</t>
  </si>
  <si>
    <t>Poder Judicial del Estado de Guanajuato</t>
  </si>
  <si>
    <t>26 Abril al 16 Junio 2022</t>
  </si>
  <si>
    <t>Diseño de Prácticas Docentes en el Centro de Neurociencias</t>
  </si>
  <si>
    <t>Modalidad mixta: 1er. y 2do. día por Teams udelasalle y el 3er. día presencial en Centro de Neurocie</t>
  </si>
  <si>
    <t>27 Enero 2022
28 de Enero de 2022
31 de Enero de 2022</t>
  </si>
  <si>
    <t>La lectura como incentivo para el desarrollo del pensamiento crítico en el nivel medio superior</t>
  </si>
  <si>
    <t>28 de Abril de 2022</t>
  </si>
  <si>
    <t>La pedagogía Lasallista una Comunidad que Cuida</t>
  </si>
  <si>
    <t>29 de Abril de 2022</t>
  </si>
  <si>
    <t>Retiro de comunidad acordémonos</t>
  </si>
  <si>
    <t>Recertificación Examen TOEFL para docentes inglés</t>
  </si>
  <si>
    <t>30 de abril de 2022</t>
  </si>
  <si>
    <t>Evaluación del aprendizaje II y III. Pruebas objetivas</t>
  </si>
  <si>
    <t>Factores críticos de éxito para la implementación de la gestión educativa en el siglo XXI</t>
  </si>
  <si>
    <t>31 de Marzo de 2022</t>
  </si>
  <si>
    <t>Elementos de la Nueva de la Nueva Escuela Mexicana y su propuesta para colegios Lasallistas</t>
  </si>
  <si>
    <t>31 de Mayo de 2022</t>
  </si>
  <si>
    <t>Diplomado en Formación Integral Humana y Religiosa con énfasis en el aprendizaje</t>
  </si>
  <si>
    <t>31 Enero al 16 Septiembre 2022</t>
  </si>
  <si>
    <t>Taller de creación e innovación artística</t>
  </si>
  <si>
    <t>Culmen / Universidad Anahuac Quéretaro</t>
  </si>
  <si>
    <t>31 Marzo 2022
4 Abril 2022</t>
  </si>
  <si>
    <t>Simposio</t>
  </si>
  <si>
    <t xml:space="preserve">Primer simposio: Enfoque de Derechos en la Escuela </t>
  </si>
  <si>
    <t>4 al 11 Marzo 2022</t>
  </si>
  <si>
    <t>Diplomado en Animación y Promoción a la lectura infantil y juvenil</t>
  </si>
  <si>
    <t>Universidad de La Salle Benavente Puebla</t>
  </si>
  <si>
    <t>4 Febrero al 6 de Mayo 2022</t>
  </si>
  <si>
    <t>4 y 5 Abril 2022</t>
  </si>
  <si>
    <t>Exploring Jerusalem with Aziz Abo</t>
  </si>
  <si>
    <t>Editorial Castillo</t>
  </si>
  <si>
    <t>5 al 17 Mayo 2022</t>
  </si>
  <si>
    <t xml:space="preserve">1er Encuentro de Colaboradores Yo Puedo Sentirme Bien </t>
  </si>
  <si>
    <t>Red de Universidades</t>
  </si>
  <si>
    <t>7 y 8 Junio 2022</t>
  </si>
  <si>
    <t>Certificación EC0217.01 Curso de Formación del Capital Humano</t>
  </si>
  <si>
    <t>De Marzo a Mayo de 2022</t>
  </si>
  <si>
    <t>Curso sobre Aprendizaje Colaborativo Internacional</t>
  </si>
  <si>
    <t>La Salle México</t>
  </si>
  <si>
    <t>Del 01 al 29 de Abril de 2022</t>
  </si>
  <si>
    <t>5to. Rockin Dentistry</t>
  </si>
  <si>
    <t>Colegio Mexicano de Prostodoncia de Nuevo León - Monterrey, N.L.</t>
  </si>
  <si>
    <t>Del 02 al 04 de Junio de 2022</t>
  </si>
  <si>
    <t>Modalidad virtual en MsTeams - udelasalle</t>
  </si>
  <si>
    <t>Del 06 de Mayo de 2022 al 16 de Mayo de 2022</t>
  </si>
  <si>
    <t>Bootcamp 2 Arquitectura de Experiencias de Aprendizaje Híbrido</t>
  </si>
  <si>
    <t>FIMPES</t>
  </si>
  <si>
    <t>Del 08 de Junio al 20 de Julio de 2022</t>
  </si>
  <si>
    <t>Centro de Educación en Línea Producción e Innovación Educativa</t>
  </si>
  <si>
    <t>Apoyo estudios de Posgrado</t>
  </si>
  <si>
    <t>Encuentro Nacional de Posgrados en Prostodoncia 2022</t>
  </si>
  <si>
    <t>Benemérita Universidad Autónoma de Puebla - Puebla, Puebla</t>
  </si>
  <si>
    <t>Del 10 al 14 de Mayo de 2022</t>
  </si>
  <si>
    <t xml:space="preserve">Reunión Nacional de la Asociación de Instituciones de la Enseñanza de la Arquitectura </t>
  </si>
  <si>
    <t>Tecnologico de Monterrey - Monterrey, N.L.</t>
  </si>
  <si>
    <t>Del 11 al 13 de Mayo de 2022</t>
  </si>
  <si>
    <t>Arquitectura</t>
  </si>
  <si>
    <t>Medición de constructos: Diseño y validación de escalas e instrumentos</t>
  </si>
  <si>
    <t>Instituto Nacional para el Desarrollo Humano y Social</t>
  </si>
  <si>
    <t>Del 12 de Enero al 23 de Febrero de 2022</t>
  </si>
  <si>
    <t>Investigación</t>
  </si>
  <si>
    <t>Congreso</t>
  </si>
  <si>
    <t>Congreso y Estancia para Proyecto de Investigación</t>
  </si>
  <si>
    <t>AISOC - Huesca, España</t>
  </si>
  <si>
    <t>Del 13 al 22 de Junio de 2022</t>
  </si>
  <si>
    <t>Negocios</t>
  </si>
  <si>
    <t xml:space="preserve">Seminario Internacional de Educación Integral SIEI Comprender el presente para un mejor futuro </t>
  </si>
  <si>
    <t>del 16 al 18 de Marzo de 2022</t>
  </si>
  <si>
    <t>Primer Congreso Internacional de Enseñanza Universitaria</t>
  </si>
  <si>
    <t>RIDMAE</t>
  </si>
  <si>
    <t>Del 18 al 20 de Mayo de 2022</t>
  </si>
  <si>
    <t>Movilidad Europa 2022</t>
  </si>
  <si>
    <t>ICDE, Intwernational Center for Dental Education y Compañía Ivoclar Vivadent European Federation of Periodontology - Europa</t>
  </si>
  <si>
    <t>Del 20 de Mayo al 20 de Junio de 2022</t>
  </si>
  <si>
    <t>Del 24 de Enero de 2022 al 31 de Enero de 2022</t>
  </si>
  <si>
    <t>Del 25 al 26 de Mayo de 2022</t>
  </si>
  <si>
    <t>Congreso Latinoamericano de odontología del gestante y el bebé 2022</t>
  </si>
  <si>
    <t>Colegio Mexicano de Odontología del Bebé - Guadalajara, Jal.</t>
  </si>
  <si>
    <t>Del 25 al 28 de Mayo de 2022</t>
  </si>
  <si>
    <t>50° Congreso Nacional de Endodoncia AMECEE 2022</t>
  </si>
  <si>
    <t>Asociación Mexicana de Endodoncia  - Puebla, Puebla</t>
  </si>
  <si>
    <t>Del 25 al 29 de Mayo de 2022</t>
  </si>
  <si>
    <t>Programa en línea Competencias de Gestión Humana y Liderazgo Lasallista</t>
  </si>
  <si>
    <t>Distrito Antillas México Sur a través de Universidad La Salle Nezahualcóyotl en colaboración con la Universidad de Madrid</t>
  </si>
  <si>
    <t>Del 25 de Abril de 2022 al 01 de Enero de 2023</t>
  </si>
  <si>
    <t>Diplomado en Destilados</t>
  </si>
  <si>
    <t>Asociación de Sommeliers Mexicanos - León, Gto.</t>
  </si>
  <si>
    <t>Del 25 de Febrero al 15 de Julio de 2022</t>
  </si>
  <si>
    <t>Turismo</t>
  </si>
  <si>
    <t>Arquitectura de Experiencias de Aprendizaje Híbrido</t>
  </si>
  <si>
    <t>TREP CAMP SAPI</t>
  </si>
  <si>
    <t>Del 25 de Mayo al 06 de Julio de 2022</t>
  </si>
  <si>
    <t>Manejo de tejidos duros y blandos en cirugía periodontal y peri implantar</t>
  </si>
  <si>
    <t>CDMX</t>
  </si>
  <si>
    <t>Del 27 al 29 de Julio de 2022</t>
  </si>
  <si>
    <t xml:space="preserve">Centro de Formación y Desarrollo PerioTeams Training Center </t>
  </si>
  <si>
    <t>Ortodoncia Pre-Quirúrgica y Cirugía Ortognática</t>
  </si>
  <si>
    <t>Profesionales Especializada en Odontología S.C. - Morelia, Mich.</t>
  </si>
  <si>
    <t>Del 28 al 31 de Marzo de 2022</t>
  </si>
  <si>
    <t>Building Information Modeling of Architecture and Structure (BIM A y BIM S)</t>
  </si>
  <si>
    <t>Studio Live Arquitectura</t>
  </si>
  <si>
    <t>Del 28 de Febrero al 29 de Agosto de 2022</t>
  </si>
  <si>
    <t>Phonology Workshop</t>
  </si>
  <si>
    <t>The Anglo Mexican Foundation - León, Gto.</t>
  </si>
  <si>
    <t>30 de Junio 2022</t>
  </si>
  <si>
    <t xml:space="preserve">MCDminario Encuentro </t>
  </si>
  <si>
    <t>Compañía MCDental - Guadalajara, Jal.</t>
  </si>
  <si>
    <t>Del 30 de Marzo al 02 de Abril de 2022</t>
  </si>
  <si>
    <t>Salud e Higiene</t>
  </si>
  <si>
    <t>Seguridad e Higiene</t>
  </si>
  <si>
    <t>Primeros Auxilios Psicológicos</t>
  </si>
  <si>
    <t>4 Enero 2022</t>
  </si>
  <si>
    <t>Seguridad e higiene</t>
  </si>
  <si>
    <t>Seguridad en instalaciones eléctricas de baja tensión</t>
  </si>
  <si>
    <t>18 Enero 2022</t>
  </si>
  <si>
    <t>Campestre, Américas, Juan Alonso y San Francisco</t>
  </si>
  <si>
    <t>Personal de servicio</t>
  </si>
  <si>
    <t>Desarrollo de la persona</t>
  </si>
  <si>
    <t>Burnout, estrés y propósito</t>
  </si>
  <si>
    <t>21 Enero 2022</t>
  </si>
  <si>
    <t>Conocimiento de la electricidad y sus beneficios</t>
  </si>
  <si>
    <t>Salud, primeros auxilios</t>
  </si>
  <si>
    <t>Hablemos de hábitos de vida saludables</t>
  </si>
  <si>
    <t>Colegio Guanajuato</t>
  </si>
  <si>
    <t>Instalaciones residenciales e instruales básica</t>
  </si>
  <si>
    <t>Alimentos para una vida saludable</t>
  </si>
  <si>
    <t>Medica Campestre</t>
  </si>
  <si>
    <t>Relaciones interpersonales y Comunicación</t>
  </si>
  <si>
    <t>Las emociones y su repercusión en la persona</t>
  </si>
  <si>
    <t>Oportunidades presentes y futuras para los y las nutriólogos</t>
  </si>
  <si>
    <t>Universidad Iberoamericana</t>
  </si>
  <si>
    <t>5 acciones para que tus hijos superen las adversidades</t>
  </si>
  <si>
    <t>Como ser más productivo y tener tiempo libre</t>
  </si>
  <si>
    <t>Diagnóstico y planeación para el tratamiento en ortodoncia.</t>
  </si>
  <si>
    <t>AOMEI</t>
  </si>
  <si>
    <t>Luchemos contra el cáncer</t>
  </si>
  <si>
    <t>Mitos y realidades de cannabis en epilepsia</t>
  </si>
  <si>
    <t>Grupo Aceptación de Epilepsia</t>
  </si>
  <si>
    <t>5 Febrero 2022</t>
  </si>
  <si>
    <t>Mi pscólogo dice</t>
  </si>
  <si>
    <t>Cuidar mis emociones es cuidar de mis alumnos</t>
  </si>
  <si>
    <t>Seminario socioemocional: Inteligencia emocional</t>
  </si>
  <si>
    <t>Editorial Larousse</t>
  </si>
  <si>
    <t>La violencia de la belleza</t>
  </si>
  <si>
    <t>Talleres Feministas</t>
  </si>
  <si>
    <t xml:space="preserve">Viviendo con epilepsia </t>
  </si>
  <si>
    <t>Primeros Auxilios Psicológicos en el Aula</t>
  </si>
  <si>
    <t>Universidad Iberoamericana-Confederación de Escuelas Particulares</t>
  </si>
  <si>
    <t>18 Febrero 2022</t>
  </si>
  <si>
    <t>"Primeros hallazgos del proyecto PUERTAS"</t>
  </si>
  <si>
    <t>21 Febrero 2022</t>
  </si>
  <si>
    <t>Trabajo en alturas NOM-009 STPS</t>
  </si>
  <si>
    <t>Estrategias para el Desarrollo de Habilidades Socioemocionales</t>
  </si>
  <si>
    <t xml:space="preserve">Inteligencia emocional en Familia </t>
  </si>
  <si>
    <t xml:space="preserve">Editorial Pearson </t>
  </si>
  <si>
    <t>5 Marzo 2022</t>
  </si>
  <si>
    <t>Américas y San Francisco</t>
  </si>
  <si>
    <t xml:space="preserve">Barreras y preferencias en los servicios de atención  para la salud mental </t>
  </si>
  <si>
    <t>7 Marzo 2022</t>
  </si>
  <si>
    <t>Tip para sacar de tí lo mejor como docente</t>
  </si>
  <si>
    <t>Mi psicólogo dice</t>
  </si>
  <si>
    <t xml:space="preserve">Juegos Patológicos de los Universitarios </t>
  </si>
  <si>
    <t>14 Marzo 2022</t>
  </si>
  <si>
    <t>Proyecto de vida</t>
  </si>
  <si>
    <t>Trastornos del sueño en los adultos mayores</t>
  </si>
  <si>
    <t>Médica Campestre</t>
  </si>
  <si>
    <t>15 Marzo 2022</t>
  </si>
  <si>
    <t xml:space="preserve">Sexualidad Responsable </t>
  </si>
  <si>
    <t>Ansiedad y Depresión en Adolescentes</t>
  </si>
  <si>
    <t>Crisis no epilépticas</t>
  </si>
  <si>
    <t>Gadep</t>
  </si>
  <si>
    <t>Juan Alonso</t>
  </si>
  <si>
    <t>Relaciones humanas</t>
  </si>
  <si>
    <t>Sensibilización sobre la discapacidad intelectual</t>
  </si>
  <si>
    <t>Funcionarios y personal de apoyo</t>
  </si>
  <si>
    <t>Identificación del burnout o agotamiento laboral</t>
  </si>
  <si>
    <t>Instituto Mexicano del Seguro Social</t>
  </si>
  <si>
    <t xml:space="preserve">Sueño. Mecanismos y Función </t>
  </si>
  <si>
    <t>Echale mente a tus emociones</t>
  </si>
  <si>
    <t>Violencia en el Noviazgo</t>
  </si>
  <si>
    <t>26 Abril 2022</t>
  </si>
  <si>
    <t>El Deporte para la Construcción de la Paz</t>
  </si>
  <si>
    <t>Método Medita</t>
  </si>
  <si>
    <t>Salud Mental</t>
  </si>
  <si>
    <t>El bienestar del líder</t>
  </si>
  <si>
    <t>Salud mental para una adecuada parentalidad</t>
  </si>
  <si>
    <t>Centros de atención Primaria en Adicciones</t>
  </si>
  <si>
    <t>Delitos Cibernéticos</t>
  </si>
  <si>
    <t>Mindfulness to support teacher`s wellbeing and resilience</t>
  </si>
  <si>
    <t>¿Porqué mis hijos se lastiman?</t>
  </si>
  <si>
    <t>Importancia de Concientizar sobre la enfermedad renal crónica</t>
  </si>
  <si>
    <t>Las Nuevas Masculinidades</t>
  </si>
  <si>
    <t>La fuerza que viene de mamá y papá</t>
  </si>
  <si>
    <t>Comunicación organizacional</t>
  </si>
  <si>
    <t>Operación de la Norma 035 Factores de riesgo psicosocial en el trabajo</t>
  </si>
  <si>
    <t>Como debemos cuidar nuestros ojos</t>
  </si>
  <si>
    <t>CADELS La Estancia</t>
  </si>
  <si>
    <t>21 Mayo 2022</t>
  </si>
  <si>
    <t>Taller para padres: Tiempo de calidad</t>
  </si>
  <si>
    <t xml:space="preserve">Educación Integral para la Transformación Social </t>
  </si>
  <si>
    <t>Adicciones y emociones</t>
  </si>
  <si>
    <t>CIJ Aguascalientes-DGB</t>
  </si>
  <si>
    <t>Intervencionismo de cardiopatías congénitas y estructurales del adulto</t>
  </si>
  <si>
    <t>Operación buzón NOM-035 Factores de riesgo psicosocial en el trabajo</t>
  </si>
  <si>
    <t>Clínica satélite</t>
  </si>
  <si>
    <t>28 Mayo 2022</t>
  </si>
  <si>
    <t xml:space="preserve">Manejo socioemocional </t>
  </si>
  <si>
    <t>30 Mayo 2022</t>
  </si>
  <si>
    <t>Reingeniería de las emociones en el aula</t>
  </si>
  <si>
    <t>Donar sangre, donar vida</t>
  </si>
  <si>
    <t>16 Junio 2022</t>
  </si>
  <si>
    <t>La voz como recurso didáctico</t>
  </si>
  <si>
    <t>El cuidado de la salud en la formación del maestro lasallista</t>
  </si>
  <si>
    <t>Modalidad presencial: Aula de Espejos planta baja (campus Juan Alonso de Torres)</t>
  </si>
  <si>
    <t>14 de Diciembre de 2021
16 de Diciembre de 2021</t>
  </si>
  <si>
    <t>Manejo del estrés</t>
  </si>
  <si>
    <t>Modalidad presencial: Aula STEM B - planta baja (Campus Américas)</t>
  </si>
  <si>
    <t>15 de Junio de 2022
16 de Junio de 2022</t>
  </si>
  <si>
    <t>Modelos y estrategias para la promoción de estilos de vida saludables</t>
  </si>
  <si>
    <t>Instituto Universitario Veracruzano</t>
  </si>
  <si>
    <t>20 Mayo 2021 al 20 Enero 2022</t>
  </si>
  <si>
    <t>26 de Enero de 2022
27 de Enero de 2022</t>
  </si>
  <si>
    <t>Conectate Conapred</t>
  </si>
  <si>
    <t>Conapred</t>
  </si>
  <si>
    <t>28 feb al 2 de marzo</t>
  </si>
  <si>
    <t>Taller Virtual Duelo</t>
  </si>
  <si>
    <t>7 al 25 Marzo 2022</t>
  </si>
  <si>
    <t xml:space="preserve">Detección del abuso infantil </t>
  </si>
  <si>
    <t xml:space="preserve">guardianes </t>
  </si>
  <si>
    <t>7 Mayo 2022
21 Mayo 2022
28 Julio 2022</t>
  </si>
  <si>
    <t>Basta ya! La Sallista por la paz</t>
  </si>
  <si>
    <t>26 Julio 2022</t>
  </si>
  <si>
    <t>Juan Alonso deTorres</t>
  </si>
  <si>
    <t xml:space="preserve"> Funcionarios</t>
  </si>
  <si>
    <t>Panel</t>
  </si>
  <si>
    <t>Panel IALU: Las mujeres y su aporte a las universidades Lasallistas.</t>
  </si>
  <si>
    <t>Universidad La Salle Bolivia</t>
  </si>
  <si>
    <t>30 Julio 2022</t>
  </si>
  <si>
    <t>Directivos, funcionarios</t>
  </si>
  <si>
    <t>Conversatorio</t>
  </si>
  <si>
    <t>Conversatorio Red-RELAL Ecología</t>
  </si>
  <si>
    <t>Región Latinoamericana Lasallista</t>
  </si>
  <si>
    <t>25 Agosto 2022</t>
  </si>
  <si>
    <t>4ta Jornada de Diálogos Docentes</t>
  </si>
  <si>
    <t>Universidad La Salle Bajío</t>
  </si>
  <si>
    <t>3 Septiembre 2022</t>
  </si>
  <si>
    <t>Directivos, funcionarios, Docentes</t>
  </si>
  <si>
    <t>Educación Lasallista y educación a distancia, el reto de la equidad</t>
  </si>
  <si>
    <t>Universidad la Salle México</t>
  </si>
  <si>
    <t>22 Septiembre 2022</t>
  </si>
  <si>
    <t xml:space="preserve"> Funcionarios, Docentes</t>
  </si>
  <si>
    <t xml:space="preserve">Hablemos de Espiritualidad Lasallista </t>
  </si>
  <si>
    <t>ULSA México</t>
  </si>
  <si>
    <t>25 Octubre 2022</t>
  </si>
  <si>
    <t>7° Matiné pedagógica lasallista</t>
  </si>
  <si>
    <t>15 Noviembre 2022</t>
  </si>
  <si>
    <t>El maestro titular como promotor de los valores lasallistas</t>
  </si>
  <si>
    <t>30 Noviembre 2022</t>
  </si>
  <si>
    <t>Criterios de identidad para la vitalidad de las obras La Sallistas</t>
  </si>
  <si>
    <t>8 Diciembre 2022</t>
  </si>
  <si>
    <t>El impacto ambiental de una correcta separación de residuos en nuestro centro educativo</t>
  </si>
  <si>
    <t>Dirección General de Gestión Ambiental</t>
  </si>
  <si>
    <t>Directivos, funcionarios, docentes</t>
  </si>
  <si>
    <t xml:space="preserve">Comunidad Segura </t>
  </si>
  <si>
    <t>9 Diciembre 2022</t>
  </si>
  <si>
    <t>Curso de calidad educativa</t>
  </si>
  <si>
    <t>10 Octubre 2022 al 6 Noviembre 2022</t>
  </si>
  <si>
    <t xml:space="preserve">FORLA 0 </t>
  </si>
  <si>
    <t>J310</t>
  </si>
  <si>
    <t>13 al 15 julio 2022</t>
  </si>
  <si>
    <t>Vicerrectoría de Formación Integral</t>
  </si>
  <si>
    <t>Modalidad presencial: Aula C-104 (Facultad de Comunicación y Mercadotencia - Campestre)</t>
  </si>
  <si>
    <t>14 de Julio de 2022</t>
  </si>
  <si>
    <t>Coordinación de Desarrollo Docente</t>
  </si>
  <si>
    <t>De la organización a la comunidad una nueva visión del trabajo colaborativo</t>
  </si>
  <si>
    <t>14 y 15 diciembre 2022</t>
  </si>
  <si>
    <t>Subdirección Talento Humano y DO</t>
  </si>
  <si>
    <t>Funcionarios y mandos intermedios</t>
  </si>
  <si>
    <t>15 de Julio 2022</t>
  </si>
  <si>
    <t>Campestre y Juan Alonso de Torres</t>
  </si>
  <si>
    <t>Servicio, apoyo operativo, funcionarios y mandos intermedios</t>
  </si>
  <si>
    <t>20 de Junio de 2022</t>
  </si>
  <si>
    <t>Jornadas Internacionales Lasallistas por la Paz 2022</t>
  </si>
  <si>
    <t>Instituto la salle</t>
  </si>
  <si>
    <t>20 de Septiembre</t>
  </si>
  <si>
    <t>campestre</t>
  </si>
  <si>
    <t>22 de septiembre 2022</t>
  </si>
  <si>
    <t>XX Reunión nacional y XIV  Internacional de la red internacional Lasallista  de Educación a distancia</t>
  </si>
  <si>
    <t>Lux</t>
  </si>
  <si>
    <t>22 de Septiembre 2022</t>
  </si>
  <si>
    <t>Modalidad híbrida: Participación presencial - Aula C-001 (Campestre - F. Comunicación y Mercadotecnia) Participación no presencial síncrona en MsTeams-udelasalle</t>
  </si>
  <si>
    <t>25 de Julio de 2022
26 de Julio de 2022
27 de Julio de 2022</t>
  </si>
  <si>
    <t>27 de Junio de 2022</t>
  </si>
  <si>
    <t>Facultad de Odontología - CDD</t>
  </si>
  <si>
    <t>Modalidad presencial: Aula C-001 (Facultad de Comunicación y Mercadotecnia - Campestre)</t>
  </si>
  <si>
    <t>27 de Junio de 2022
28 de Junio de 2022
29 de Junio de 2022</t>
  </si>
  <si>
    <t>OAMEL Casa de oración "Juan Pablo II"</t>
  </si>
  <si>
    <t>27,28,29 de Julio de 2022</t>
  </si>
  <si>
    <t>29 de Junio al 01 Julio  de 2022</t>
  </si>
  <si>
    <t>Sala STEM</t>
  </si>
  <si>
    <t>3 al 5 de agosto de 2022</t>
  </si>
  <si>
    <t>6 al 8 diciembre de 2022</t>
  </si>
  <si>
    <t>Ámericas</t>
  </si>
  <si>
    <t>6 de octubre 2022</t>
  </si>
  <si>
    <t>Aula Virtual A</t>
  </si>
  <si>
    <t>6-8 de julio 2022</t>
  </si>
  <si>
    <t>7 de Noviembre 2022</t>
  </si>
  <si>
    <t>9 y 10 Noviembre 2022</t>
  </si>
  <si>
    <t>Filosofía institucional</t>
  </si>
  <si>
    <t xml:space="preserve">3ra Cátedra Abierta lasallistas comprometidos con la educación </t>
  </si>
  <si>
    <t>Del 09 al 23 de Julio de 2022</t>
  </si>
  <si>
    <t>Docentes, Responsable</t>
  </si>
  <si>
    <t>Diplomado Online Formación en Responsabilidad Social</t>
  </si>
  <si>
    <t>Plataforma virtual zoom</t>
  </si>
  <si>
    <t>Del 11 de abril al 21 de octubre 2022.</t>
  </si>
  <si>
    <t>Organización de Universidades Católicas de América Latina y del Caribe ODUCAL</t>
  </si>
  <si>
    <t>Solidaridad Universitaria</t>
  </si>
  <si>
    <t>Funcionario</t>
  </si>
  <si>
    <t>Convivencia escolar</t>
  </si>
  <si>
    <t>14 Julio 2022</t>
  </si>
  <si>
    <t>Directivos</t>
  </si>
  <si>
    <t>Principios de pedagogía y didáctica para la educación integral</t>
  </si>
  <si>
    <t>19 Agosto 2022</t>
  </si>
  <si>
    <t>Educación formativa en la actualidad: el portafolio de evidencias</t>
  </si>
  <si>
    <t>24 Agosto 2022</t>
  </si>
  <si>
    <t>7 compromisos del pacto educativo global</t>
  </si>
  <si>
    <t>Confederación escuelas particulares</t>
  </si>
  <si>
    <t>15 Octubre 2022</t>
  </si>
  <si>
    <t>04 de Julio de 2022
05 de Julio de 2022</t>
  </si>
  <si>
    <t>Modalidad presencial: Aula J-301 (Facultad de Arquitectura - Campestre)</t>
  </si>
  <si>
    <t>11 de Julio de 2022
12 de Julio de 2022</t>
  </si>
  <si>
    <t>21 de Junio de 2022
22 de Junio de 2022</t>
  </si>
  <si>
    <t>Modalidad híbrida:  Participación presencial - Aula C-001 (Campestre - F. Comunicación y Mercadotecnia) Participación no presencial síncrona en MsTeams-udelasalle</t>
  </si>
  <si>
    <t>28 de Julio de 2022
29 de Julio de 2022</t>
  </si>
  <si>
    <t>Seminario virtual "Tejiendo Redes en clave de Responsabilidad Social".</t>
  </si>
  <si>
    <t>Del 8 de abril al 9 de noviembre 2022.</t>
  </si>
  <si>
    <t>01 de Agosto de 2022
02 de Agosto de 2022</t>
  </si>
  <si>
    <t>Modalidad presencial: Aula virtual A (Facultad de Diseño - Campestre)</t>
  </si>
  <si>
    <t>06 de Julio de 2022
07 de Julio de 2022</t>
  </si>
  <si>
    <t>13 de Julio de 2022
14 de Julio de 2022</t>
  </si>
  <si>
    <t>25 de Julio de 2022
26 de Julio de 2022</t>
  </si>
  <si>
    <t>27 de Junio de 2022
28 de Junio de 2022</t>
  </si>
  <si>
    <t>Impulsando la colaboración a través del Aprendizaje basado en proyectos</t>
  </si>
  <si>
    <t>2 Agosto 2022</t>
  </si>
  <si>
    <t>Taller con maestros novelas macmillan</t>
  </si>
  <si>
    <t>3 Agosto 2022</t>
  </si>
  <si>
    <t xml:space="preserve">El comic como estrategia actual para el fomento a la lectura </t>
  </si>
  <si>
    <t xml:space="preserve">Editorial SM </t>
  </si>
  <si>
    <t>4 Agosto 2022</t>
  </si>
  <si>
    <t>Plataforma  SAVIA</t>
  </si>
  <si>
    <t>5 Agosto 2022</t>
  </si>
  <si>
    <t>Métodos y técnicas de enseñanza aprendizaje</t>
  </si>
  <si>
    <t>Centro Universitario CIFE</t>
  </si>
  <si>
    <t>8 Agosto 2022</t>
  </si>
  <si>
    <t>Aprender a aprender</t>
  </si>
  <si>
    <t>11 Agosto 2022</t>
  </si>
  <si>
    <t>El poder de tu creatividad</t>
  </si>
  <si>
    <t>Instituto Latinoamericano de la Comunicación Educativa</t>
  </si>
  <si>
    <t>18 Agosto 2022</t>
  </si>
  <si>
    <t>La interculturalidad en la enseñanza de lenguas</t>
  </si>
  <si>
    <t>Marco Curricular Común en la educación media superior</t>
  </si>
  <si>
    <t>Programación Neurolingüistica</t>
  </si>
  <si>
    <t>Diversidad Sexual en al ámbito educativo</t>
  </si>
  <si>
    <t xml:space="preserve">Universidad  La Salle Bajío </t>
  </si>
  <si>
    <t>Revoluciones y populismo latinoamericanos del siglo XX</t>
  </si>
  <si>
    <t>Academia Mexicana de la Historia</t>
  </si>
  <si>
    <t>Desarrollo de habilidades para la vida: entornos escolares seguros</t>
  </si>
  <si>
    <t>Protocolos y acciones para la prevención de riesgos en los planteles educativos</t>
  </si>
  <si>
    <t>Autoridad Educativa Federal en la Ciudad de México</t>
  </si>
  <si>
    <t>1 Septiembre 2022</t>
  </si>
  <si>
    <t>Evaluación de y para la educación</t>
  </si>
  <si>
    <t>Cursera- UNAM</t>
  </si>
  <si>
    <t>5 Septiembre 2022</t>
  </si>
  <si>
    <t xml:space="preserve">Encuentro de Orientadores </t>
  </si>
  <si>
    <t>6 Septiembre 2022</t>
  </si>
  <si>
    <t>Repercusión de las emociones en el aprendizaje del adolescente</t>
  </si>
  <si>
    <t>8 Septiembre 2022</t>
  </si>
  <si>
    <t>Los futuros de la educación al 2050</t>
  </si>
  <si>
    <t>La Salle Oaxaca</t>
  </si>
  <si>
    <t>9 Septiembre 2022</t>
  </si>
  <si>
    <t>Atención, memoria y motivación de la enseñanza</t>
  </si>
  <si>
    <t>13 Septiembre 2022</t>
  </si>
  <si>
    <t>Directivos, Docentes</t>
  </si>
  <si>
    <t>Taller de Aprendizaje Situado para catequistas de nuevo ingreso</t>
  </si>
  <si>
    <t>Fundamentos del CFDI 4.0 y su impacto en las instituciones educativas</t>
  </si>
  <si>
    <t>Red Educativa La Salle</t>
  </si>
  <si>
    <t>19 Septiembre 2022</t>
  </si>
  <si>
    <t xml:space="preserve">Generación de cristal e inmediatez </t>
  </si>
  <si>
    <t xml:space="preserve">Alianza de maestros </t>
  </si>
  <si>
    <t>20 Septiembre 2022</t>
  </si>
  <si>
    <t>Cuadros que inspiran</t>
  </si>
  <si>
    <t>Centro de Desarrollo de Inteligencia Emocional</t>
  </si>
  <si>
    <t>21 Septiembre 2022</t>
  </si>
  <si>
    <t xml:space="preserve">Marco curricular común puntos básicos </t>
  </si>
  <si>
    <t xml:space="preserve">Entornos personales del aprendizaje </t>
  </si>
  <si>
    <t>Larousse editorial</t>
  </si>
  <si>
    <t>Marco curricular 2022: agenda 2030</t>
  </si>
  <si>
    <t>Haz un pacto con los estudiantes</t>
  </si>
  <si>
    <t>23 Septiembre 2022</t>
  </si>
  <si>
    <t>Nuevas Tendencias Educativas</t>
  </si>
  <si>
    <t>    Dirección Municipal de Educación de León.</t>
  </si>
  <si>
    <t>26 Septiembre 2022</t>
  </si>
  <si>
    <t>Liderar en tiempos de incertidumbre</t>
  </si>
  <si>
    <t>28 Septiembre 2022</t>
  </si>
  <si>
    <t>Acompañamiento Escolar</t>
  </si>
  <si>
    <t>29 Septiembre 2022</t>
  </si>
  <si>
    <t>Y después del informe ¿qué pasa con la educación?</t>
  </si>
  <si>
    <t>Alianza de maestros y misión rescate México</t>
  </si>
  <si>
    <t>Cambridge live 2022</t>
  </si>
  <si>
    <t>CAMBRIDGE</t>
  </si>
  <si>
    <t>3 Octubre 2022</t>
  </si>
  <si>
    <t>Plataforma EVA</t>
  </si>
  <si>
    <t>Santillana</t>
  </si>
  <si>
    <t>4 Octubre 2022</t>
  </si>
  <si>
    <t>Retorno a la escuela ¿Y mi paciencia?</t>
  </si>
  <si>
    <t>AFAPE</t>
  </si>
  <si>
    <t>5 Octubre 2022</t>
  </si>
  <si>
    <t>Trámite de RVOE ante SEP-DGB Medio Superior</t>
  </si>
  <si>
    <t xml:space="preserve">Asociación de Responsables de Servicios Escolares y   </t>
  </si>
  <si>
    <t>Dibujo Sketch &amp; Figura Humana</t>
  </si>
  <si>
    <t>Centro artístico del festival internacional de fotografía</t>
  </si>
  <si>
    <t>6 Octubre 2022</t>
  </si>
  <si>
    <t>Regresamos a la presencialidad y ahora que hago con los recursos digitales</t>
  </si>
  <si>
    <t>Macmillan</t>
  </si>
  <si>
    <t>Estrategias didácticas en Educación Física y Deporte 2022</t>
  </si>
  <si>
    <t>Secretaría de Educación</t>
  </si>
  <si>
    <t>7 Octubre 2022</t>
  </si>
  <si>
    <t>Feria de las fortalezas</t>
  </si>
  <si>
    <t>8 Octubre 2022</t>
  </si>
  <si>
    <t>Tus ojos refeljan tus emociones</t>
  </si>
  <si>
    <t>Encuentro de Orientadores de Secundaria</t>
  </si>
  <si>
    <t>11 Octubre 2022</t>
  </si>
  <si>
    <t>Procesos de cobranza efectivos</t>
  </si>
  <si>
    <t>12 Octubre 2022</t>
  </si>
  <si>
    <t>El acta constitutiva de la federación</t>
  </si>
  <si>
    <t>13 Octubre 2022</t>
  </si>
  <si>
    <t>Ecología integral y pacto educativo virtual</t>
  </si>
  <si>
    <t>Confederación Interamericana de Eduación Católica</t>
  </si>
  <si>
    <t>18 Octubre 2022</t>
  </si>
  <si>
    <t>Uso de estrategias de arendizajes Para el manejo de la información</t>
  </si>
  <si>
    <t>20 Octubre 2022</t>
  </si>
  <si>
    <t xml:space="preserve">Lenguage learning, philosophy and sociopolitical Issues </t>
  </si>
  <si>
    <t xml:space="preserve">The University of texas permian basin </t>
  </si>
  <si>
    <t>21 Octubre 2022</t>
  </si>
  <si>
    <t>¿Cómo activar mi salón de clases?
Aplicando las metodologías activas</t>
  </si>
  <si>
    <t>28 Octubre 2022</t>
  </si>
  <si>
    <t>Enhancing Resilience and Reflection in the Langage Classroom as a way to Foster Life-Long Learning</t>
  </si>
  <si>
    <t>No dejes tus herramientas digitales en casa. ¿Cómo utilizarlas en presencial?</t>
  </si>
  <si>
    <t>Cómo hacer investigación y no morir en el intento</t>
  </si>
  <si>
    <t>31 Octubre 2022</t>
  </si>
  <si>
    <t>¿Cómo ganar dinero? Mejora tu cobranza</t>
  </si>
  <si>
    <t>2 Noviembre 2022</t>
  </si>
  <si>
    <t>webinar</t>
  </si>
  <si>
    <t>Estrategias para que los alumnos desarrollen tolerancia a la frustración</t>
  </si>
  <si>
    <t>Mi psicologo dice</t>
  </si>
  <si>
    <t>5 Noviembre 2022</t>
  </si>
  <si>
    <t xml:space="preserve">La nueva escuela mexicana </t>
  </si>
  <si>
    <t>Dirección General de Educación de Guanajuato</t>
  </si>
  <si>
    <t>16 Noviembre 2022</t>
  </si>
  <si>
    <t>Reconocemos y ejercemos nuestros derechos sexuales para exigirlos y promoverlos en la comunidad</t>
  </si>
  <si>
    <t>Desarrollo y educación ¡y Dónde quedan los padres de familia ?</t>
  </si>
  <si>
    <t>Distrito México Norte</t>
  </si>
  <si>
    <t>17 Noviembre 2022</t>
  </si>
  <si>
    <t xml:space="preserve">La participación de las mujeres en la revolución y posrevolución mexicana. </t>
  </si>
  <si>
    <t>Secretaría de Educación del Estado de Guanajuato</t>
  </si>
  <si>
    <t>Propuesta de la práctica educativa del Movimiento Reimaginar juntos nuestros futuros: un nuevo contrato social por la educación</t>
  </si>
  <si>
    <t>Convivencia escolar desde la perspectiva de los derechos humanos</t>
  </si>
  <si>
    <t>Distrito Antillas México Sur- La Salle Cancún</t>
  </si>
  <si>
    <t>18 Noviembre 2022</t>
  </si>
  <si>
    <t>Promoción de buen trato en el ejercicio profesional</t>
  </si>
  <si>
    <t>Reunión con pastoralistas y catequistas comunidad segura</t>
  </si>
  <si>
    <t>Distrito Antillas México-Sur</t>
  </si>
  <si>
    <t>Las sillas no son para sentarse, son para pensar</t>
  </si>
  <si>
    <t>Burlington English</t>
  </si>
  <si>
    <t>19 Noviembre 2022</t>
  </si>
  <si>
    <t>La ortografía: una herramienta indispensable para la comunicación</t>
  </si>
  <si>
    <t>22 Noviembre 2022</t>
  </si>
  <si>
    <t>6 ideas to help you become an even better online English teacher</t>
  </si>
  <si>
    <t>23 Noviembre 2022</t>
  </si>
  <si>
    <t>Elementos centrales de la Reforma Educativa</t>
  </si>
  <si>
    <t>Inteligencia Emocional: ¿Cómo desarrollarla en sus alumnos?</t>
  </si>
  <si>
    <t>24 Noviembre 2022</t>
  </si>
  <si>
    <t>Academic Day</t>
  </si>
  <si>
    <t xml:space="preserve">National Geografic </t>
  </si>
  <si>
    <t>25 Noviembre 2022</t>
  </si>
  <si>
    <t xml:space="preserve">Claves de ciudadanía Global para el salón de clases 	</t>
  </si>
  <si>
    <t xml:space="preserve">Literatura para educar en valores en el aula </t>
  </si>
  <si>
    <t>Los derechos humanos desde la visión del pacto educativo global</t>
  </si>
  <si>
    <t>Distrito Antillas México-Sur-Cristóbal Colón</t>
  </si>
  <si>
    <t>Psicología del color en el salón de clases</t>
  </si>
  <si>
    <t>Recetas emocionales para tus alumnos</t>
  </si>
  <si>
    <t>Using Christmas Carols and more</t>
  </si>
  <si>
    <t>Not Gonna Lie</t>
  </si>
  <si>
    <t>Las mujeres en la función pública</t>
  </si>
  <si>
    <t>28 Noviembre 2022</t>
  </si>
  <si>
    <t>¿Qué no puede faltar en una planeación académica que asegure la atención en clase?</t>
  </si>
  <si>
    <t>Canal Magisterio</t>
  </si>
  <si>
    <t>29 Noviembre 2022</t>
  </si>
  <si>
    <t>Inteligencia emocional</t>
  </si>
  <si>
    <t>Distrito Antillas México Sur- La Salle Bajío</t>
  </si>
  <si>
    <t>Lenguaje Inclusivo</t>
  </si>
  <si>
    <t>Distrito Antillas México Sur- La Salle México</t>
  </si>
  <si>
    <t>Coloquio</t>
  </si>
  <si>
    <t>13º Coloquio sobre Riqueza Natural y Sociedad: Comunicación de la Ciencia para conocer y conservar la naturaleza.</t>
  </si>
  <si>
    <t>Universidad Nacional Autónoma de México</t>
  </si>
  <si>
    <t>Aprendizaje situado: una propuesta crítica y orientada al cuidado</t>
  </si>
  <si>
    <t>Red Magisterial</t>
  </si>
  <si>
    <t>Herramientas para la convivencia armónica</t>
  </si>
  <si>
    <t>Distrito Antillas México Sur- La Salle Benavente</t>
  </si>
  <si>
    <t>Juárez y el liberalismo moderado</t>
  </si>
  <si>
    <t>Realización de proyectos de investigación científica</t>
  </si>
  <si>
    <t>Universidad Virtual del Estado de Guanajuato</t>
  </si>
  <si>
    <t>1 Diciembre 2022</t>
  </si>
  <si>
    <t>Juárez y  la Constitución del 57</t>
  </si>
  <si>
    <t>Radio Fórmula</t>
  </si>
  <si>
    <t>Nuevo Marco Curricular Común para la Educación Media Superior</t>
  </si>
  <si>
    <t>Acompañamiento a maestros de Formación Humana</t>
  </si>
  <si>
    <t>2 Diciembre 2022</t>
  </si>
  <si>
    <t>Benito Juárez, sus triunfos y fracasos</t>
  </si>
  <si>
    <t xml:space="preserve">Ideas para consolidar la matrícula de tu escuela </t>
  </si>
  <si>
    <t>Federación de Escuelas Particulares</t>
  </si>
  <si>
    <t>Capacitación maestros de talleres de emprendimiento</t>
  </si>
  <si>
    <t>5 Diciembre 2022</t>
  </si>
  <si>
    <t>Nueva Escuela Mexicana</t>
  </si>
  <si>
    <t>Ediciones Castillo</t>
  </si>
  <si>
    <t>6 Diciembre 2022</t>
  </si>
  <si>
    <t>Plan de Estudios 2022 Básica</t>
  </si>
  <si>
    <t>Secretaría de Educación del estado de Guanajuato</t>
  </si>
  <si>
    <t>Elementos de los proyectos de investigación</t>
  </si>
  <si>
    <t>Universidad  La Salle Bajío</t>
  </si>
  <si>
    <t>7 Diciembre 2022</t>
  </si>
  <si>
    <t>Metodología STEAM en la resolución de problemas</t>
  </si>
  <si>
    <t>La centralidad de los niños, niñas y adolescentes como sujetos plenos de derecho</t>
  </si>
  <si>
    <t>Modalidad presencial: Aula C-104 (Facultad de Comunicación y Mercadotencia - Campestre</t>
  </si>
  <si>
    <t>Modalidad presencial: Aula C-004 (Facultad de Comunicación y Mercadotencia - Campestre)</t>
  </si>
  <si>
    <t>02 de Julio de 2022
09 de Julio de 2022</t>
  </si>
  <si>
    <t>Seminario sobre política educativa </t>
  </si>
  <si>
    <t>En línea</t>
  </si>
  <si>
    <t>02 de Septiembre de 2022</t>
  </si>
  <si>
    <t>03 de Agosto de 2022
04 de Agosto de 2022</t>
  </si>
  <si>
    <t>04 de Agosto de 2022
05 de Agosto de 2022</t>
  </si>
  <si>
    <t>Modalidad presencial: Aula B-007 (Campus Salamanca)</t>
  </si>
  <si>
    <t xml:space="preserve"> La Interioridad como paradigma y oportunidad educativa</t>
  </si>
  <si>
    <t>05 de Septiembre al 02 de Octubre de 2022</t>
  </si>
  <si>
    <t>Perio Master Clinic 2023 México</t>
  </si>
  <si>
    <t>05 y 06 de Mayo de 2023</t>
  </si>
  <si>
    <t>Congreso de Administración Escolar</t>
  </si>
  <si>
    <t>06 y 07 de Octubre de 2022</t>
  </si>
  <si>
    <t>Diseño Curricular</t>
  </si>
  <si>
    <t>07 de Julio de 2022
08 de Julio de 2022</t>
  </si>
  <si>
    <t>Modalidad presencial: Centro de Neurociencias (Facultad de Diseño - Campestre)</t>
  </si>
  <si>
    <t>07 de Julio de 2022
08 de Julio de 2022
11 de Julio de 2022</t>
  </si>
  <si>
    <t>09 de Septiembre de 2022</t>
  </si>
  <si>
    <t>Seminario La Salle Bolivia</t>
  </si>
  <si>
    <t>09,10,16 Julio 2022</t>
  </si>
  <si>
    <t>ITI Congreso México 2022</t>
  </si>
  <si>
    <t>10 y 11 de Octubre de 2022</t>
  </si>
  <si>
    <t>La planificación de la enseñanza-aprendizaje para la educación de la fe</t>
  </si>
  <si>
    <t>11 Julio 2022 al 15 Agosto 2022</t>
  </si>
  <si>
    <t xml:space="preserve">XX Curso Privado de Endodoncia </t>
  </si>
  <si>
    <t>San Miguel de Allende</t>
  </si>
  <si>
    <t>11 y 12 de Noviembre de 2022</t>
  </si>
  <si>
    <t>Curso de Acuaponía</t>
  </si>
  <si>
    <t>San Luis Potosí</t>
  </si>
  <si>
    <t>12 de Agosto de 2022</t>
  </si>
  <si>
    <t>Masterclass Nuevas vocaciones</t>
  </si>
  <si>
    <t>12 de Julio de 2022</t>
  </si>
  <si>
    <t>¿Cómo desarrollar el Pacto Educativo Global en el aula?</t>
  </si>
  <si>
    <t>Complemantario</t>
  </si>
  <si>
    <t>De la organización a la Comunidad</t>
  </si>
  <si>
    <t>14 y 15 de Diciembre de 2022</t>
  </si>
  <si>
    <t>1° Congreso Iberoamericano ser y quehacer del profesorado</t>
  </si>
  <si>
    <t>16 y 17 de Noviembre de 2022</t>
  </si>
  <si>
    <t>Manejo de la peri-implantitis de la A a la Z</t>
  </si>
  <si>
    <t>Puebla, Puebla</t>
  </si>
  <si>
    <t>16 y 17 de Septiembre de 2022</t>
  </si>
  <si>
    <t>VI encuentro interamericano de pastoral educativa</t>
  </si>
  <si>
    <t>Centro Interamericano de Educación Católica</t>
  </si>
  <si>
    <t>Directivos,Funcionarios</t>
  </si>
  <si>
    <t>Técnicas para el manejo de cultivo de pimiento</t>
  </si>
  <si>
    <t>17 y 18 de Agosto de 2022</t>
  </si>
  <si>
    <t>9° Congreso Internacional para la Prevención Social de la Violencia y la Delincuencia “Panorama post pandemia: Desafíos en la reconstrucción del tejido social, atención a la desigualdad y arquetipos de la prevención social de la violencia y la delincuencia”</t>
  </si>
  <si>
    <t>Secretaría de Seguridad Pública del Estado de Guanajuato</t>
  </si>
  <si>
    <t>17-18 Noviembre 2022</t>
  </si>
  <si>
    <t>Las implicaciones jurídicas en la atención de casos. Comunidad Segura SEAMEL.</t>
  </si>
  <si>
    <t>18 y 19 de Agosto de 2022</t>
  </si>
  <si>
    <t>Congreso Nacional de Implantología Biohorizons</t>
  </si>
  <si>
    <t>18 y 19 de Noviembre de 2022</t>
  </si>
  <si>
    <t>Las implicaciones jurídicas en la atención de casos</t>
  </si>
  <si>
    <t>SEAMEL</t>
  </si>
  <si>
    <t>18-19 Agosto 2022</t>
  </si>
  <si>
    <t>Cómo prevenir la violencia y promover una cultura de paz en la actualidad</t>
  </si>
  <si>
    <t>19 de Septiembre de 2022</t>
  </si>
  <si>
    <t>curso</t>
  </si>
  <si>
    <t>Principios de educación inclusiva</t>
  </si>
  <si>
    <t>CONAPRED</t>
  </si>
  <si>
    <t>19 Febrero al 2 Octubre 2022</t>
  </si>
  <si>
    <t>¿Cómo promover la inclusión y la no discriminación en la escuela?</t>
  </si>
  <si>
    <t>19 Septiembre 2022 al 2 Octubre 2022</t>
  </si>
  <si>
    <t>MEXTESOL</t>
  </si>
  <si>
    <t>Oxford University</t>
  </si>
  <si>
    <t>20 al 22 Octubre 2022</t>
  </si>
  <si>
    <t>III Congreso Internacional de Odontopediatría Actual</t>
  </si>
  <si>
    <t>20 y 21 de Octubre de 2022</t>
  </si>
  <si>
    <t xml:space="preserve">II Simposio “Enfoque de Derechos en las Escuelas” </t>
  </si>
  <si>
    <t>20 y 21 Octubre 2022</t>
  </si>
  <si>
    <t xml:space="preserve"> Changing perspectives: Embracing a new generation in ELT</t>
  </si>
  <si>
    <t>Lakehead University</t>
  </si>
  <si>
    <t>20-22 Octubre 2022</t>
  </si>
  <si>
    <t>47 Curso Internacional en Prostodoncia</t>
  </si>
  <si>
    <t>Guadalajara, Jal.</t>
  </si>
  <si>
    <t>21 y 22 de Octubre de 2022</t>
  </si>
  <si>
    <t>XVIII Congreso Nacional de Educación “Marco curricular 2022: Resignificación y diálogo para la transformación educativa”</t>
  </si>
  <si>
    <t>XVIII Congreso Nacional de Educación “Marco curricular 2022: Resignificación y diálogo para la transformación educativa"</t>
  </si>
  <si>
    <t>21 y 22 Octubre 2022</t>
  </si>
  <si>
    <t>Congreso Escuelas Memorables</t>
  </si>
  <si>
    <t>Editorial Santillana</t>
  </si>
  <si>
    <t>21 y 22 Septiembre 2022</t>
  </si>
  <si>
    <t>El enfoque integral de la evaluación de los aprendizajes</t>
  </si>
  <si>
    <t>EL ABC de la igualdad y la no discriminación</t>
  </si>
  <si>
    <t>24 de Julio de 2022</t>
  </si>
  <si>
    <t>Recertificación Examen TOEFL para docentes de inglés</t>
  </si>
  <si>
    <t>26 de Noviembre de 2022</t>
  </si>
  <si>
    <t xml:space="preserve">Prevención de la autolesión y el suicidio </t>
  </si>
  <si>
    <t>27 de Julio de 2022</t>
  </si>
  <si>
    <t>27 de Julio de 2022
28 de Julio de 2022</t>
  </si>
  <si>
    <t>Modalidad presencial: Aula J-310 (Facultad de Arquitectura - Campestre)</t>
  </si>
  <si>
    <t>15º. Congreso Nacional e Internacional ANEPPI “Nuevas visiones para grandes transformaciones en Educación</t>
  </si>
  <si>
    <t>Asociación Nacional de Escuelas Preparatorias Particulares Incorporadas a la SEP, A.C.</t>
  </si>
  <si>
    <t>27,28 y 29 Julio 2022</t>
  </si>
  <si>
    <t>Reunión con coordinadores de Inglés</t>
  </si>
  <si>
    <t>28 al 30 Agosto 2022</t>
  </si>
  <si>
    <t>29 de Junio de 2022
30 de Junio de 2022</t>
  </si>
  <si>
    <t>Ley normativa y protocolo de convivencia escolar</t>
  </si>
  <si>
    <t>30 de Agosto de 2022</t>
  </si>
  <si>
    <t>30 de Julio de 2022
06 de Agosto de 2022</t>
  </si>
  <si>
    <t>Iluminación y fotografía de producto</t>
  </si>
  <si>
    <t>Yo sé foto</t>
  </si>
  <si>
    <t>30 Julio 2022 al 30 Septiemb re 2022</t>
  </si>
  <si>
    <t>Pastoral Universitaria y Sinodalidad ¿Cómo caminar juntos?</t>
  </si>
  <si>
    <t>UDEM</t>
  </si>
  <si>
    <t>4 de Agosto</t>
  </si>
  <si>
    <t>La interioridad como paradigma educativo</t>
  </si>
  <si>
    <t>5 Septiembre 2022 al 2 Octubre 2022</t>
  </si>
  <si>
    <t>Educación Integral en Sexualidad y Género</t>
  </si>
  <si>
    <t>5 Septiembre 2022 al 5 Octubre 2022</t>
  </si>
  <si>
    <t>Fundación ProFuturo y Fundación Teléfonica</t>
  </si>
  <si>
    <t>6 Junio 2022 al 31 Octubre 2022</t>
  </si>
  <si>
    <t>Introducción a la gamificación para docentes (IGPD)</t>
  </si>
  <si>
    <t>Fundación Profuturo</t>
  </si>
  <si>
    <t>Curso virtual de Acoso escolar para docentes de básica</t>
  </si>
  <si>
    <t>Museo Memoria y Tolerancia- UNAM</t>
  </si>
  <si>
    <t>7 Julio 2022 al 17 Septiembre 2022</t>
  </si>
  <si>
    <t>Ciclo de Conversatorios Hacia una Educación Inclusiva desde las Aulas: Voces y experiencia del profesorado iberoamericano.</t>
  </si>
  <si>
    <t xml:space="preserve"> CONAPRED</t>
  </si>
  <si>
    <t>Del 01 de Julio de 2022 al 11 de Julio de 2022</t>
  </si>
  <si>
    <t>Análisis Estructural con OpenSees</t>
  </si>
  <si>
    <t>Del 04 al 18 de Noviembre de 2022</t>
  </si>
  <si>
    <t>Ingenierías y Tecnologías</t>
  </si>
  <si>
    <t>Del 05 al 07 de Octubre de 2022</t>
  </si>
  <si>
    <t>XV Congreso de Administración Escolar ARSEE</t>
  </si>
  <si>
    <t>Servicios Escolares</t>
  </si>
  <si>
    <t>Del 05 de Septiembre al 02 de Octubre de 2022</t>
  </si>
  <si>
    <t>Expo Café</t>
  </si>
  <si>
    <t>Del 07 al 10 de Septiembre de 2022</t>
  </si>
  <si>
    <t>Curso Regional OMT en México</t>
  </si>
  <si>
    <t>Monterrey, NL</t>
  </si>
  <si>
    <t>Del 07 al 11 de Noviembre de 2022</t>
  </si>
  <si>
    <t>IX Congreso Internacional de Odontología Pediátrica y IX Foro Nacional de Investigación en Odontopediatria y Ciencias Afines</t>
  </si>
  <si>
    <t>Del 08 al 10 de Septiembre de 2022</t>
  </si>
  <si>
    <t>XXX Encuentro Nacional y XXI Iberoamericano de Investigación en Odontología</t>
  </si>
  <si>
    <t>Del 08 al 11 de Noviembre de 2022</t>
  </si>
  <si>
    <t>Del 08 de Julio de 2022 al 18 de Julio de 2022</t>
  </si>
  <si>
    <t>XLIV Congreso Nacional de Control Biologico</t>
  </si>
  <si>
    <t>Querétaro, Qro.</t>
  </si>
  <si>
    <t>Del 09 al 11 de Noviembre de 2022</t>
  </si>
  <si>
    <t>Inclusión de estudiantes con discapacidad en la Educación Superior</t>
  </si>
  <si>
    <t>Del 12 al 30 de Septiembre de 2022</t>
  </si>
  <si>
    <t>27 Seminario Internacional de Endodoncia</t>
  </si>
  <si>
    <t>Puerto Vallarta, Jal</t>
  </si>
  <si>
    <t>Del 13 al 16 de Octubre de 2022</t>
  </si>
  <si>
    <t>Praxis y respuestas emergentes de la Criminología y las Ciencias Forenses en pandemia y pos pandemia en iberoamérica</t>
  </si>
  <si>
    <t>Cancún, Quintana Roo</t>
  </si>
  <si>
    <t>Del 15 al 17 de Septiembre de 2022</t>
  </si>
  <si>
    <t>Derecho</t>
  </si>
  <si>
    <t>1er. Congreso Iberoamericano de la Red Internacional de Docencia</t>
  </si>
  <si>
    <t>Del 16 al 18 de Noviembre de 2022</t>
  </si>
  <si>
    <t>Hibrido</t>
  </si>
  <si>
    <t>XXI Congreso de la Asociación Latinoamericana de Odontopediatría</t>
  </si>
  <si>
    <t>XXXIX Congreso Internacional de Odontología</t>
  </si>
  <si>
    <t>Del 16 al 19 de Noviembre de 2022</t>
  </si>
  <si>
    <t>Del 16 al 20 de Diciembre de 2022</t>
  </si>
  <si>
    <t>XI Congreso Nacional de Posgrados en Educación</t>
  </si>
  <si>
    <t>Del 19 al 21 de Octubre de 2022</t>
  </si>
  <si>
    <t>Desarrollo Curricular</t>
  </si>
  <si>
    <t>XVIII Congreso Nacional y XI Internacional Horticultura Ornamental - Ornato 2022</t>
  </si>
  <si>
    <t>Texcoco, Edo. México</t>
  </si>
  <si>
    <t>Certificación</t>
  </si>
  <si>
    <t>Evaluador de Competencias EC1250 Conciliación para la solución de conflictos en materia laboral</t>
  </si>
  <si>
    <t>Del 20 al 22 de Agosto de 2022</t>
  </si>
  <si>
    <t>Pedragógica</t>
  </si>
  <si>
    <t>MEXTESOL 2022 Changing perspectives: Embracing a new generation in ELT 49</t>
  </si>
  <si>
    <t>Del 20 al 22 de Octubre de 2022</t>
  </si>
  <si>
    <t xml:space="preserve">Coordinación General de Centro de Lenguas </t>
  </si>
  <si>
    <t>17 Congreso Estatal de Ciencia Tecnología e Innovación</t>
  </si>
  <si>
    <t>Morelia. Mich.</t>
  </si>
  <si>
    <t>Del 26 al 28 de Octubre de 2022</t>
  </si>
  <si>
    <t>38° Curso Magno AMOP 2022</t>
  </si>
  <si>
    <t>Mérida, Yucatán</t>
  </si>
  <si>
    <t>Del 26 al 29 de Octubre de 2022</t>
  </si>
  <si>
    <t>Curso Magno AMOP (Academia Mexicana de Odontología Pediatrica)</t>
  </si>
  <si>
    <t>Merida, Yucatán</t>
  </si>
  <si>
    <t>XXII Congreso Nacional de la Federación de Anatomía Patología de la República Mexicana y XIII de la División Mexicana de la Academia Internacional de Patología</t>
  </si>
  <si>
    <t>VII Foro Mundial de la Gastronomía Mexicana</t>
  </si>
  <si>
    <t>Del 28 al 30 de Octubre de 2022</t>
  </si>
  <si>
    <t>Reunión Anual IAUP</t>
  </si>
  <si>
    <t>Del 28 al 30 de Septiembre de 2022</t>
  </si>
  <si>
    <t>Reunión de coordinadores de inglés</t>
  </si>
  <si>
    <t>Cuernavca, Morelos</t>
  </si>
  <si>
    <t>Del 28 al 31 de Agosto de 2022</t>
  </si>
  <si>
    <t>Tercer Torneo Estudiantil de Litigación Oral</t>
  </si>
  <si>
    <t>Del 30 de Octubre al 06 de Noviembre de 2022</t>
  </si>
  <si>
    <t>Ciencias Sociales y Humanidades</t>
  </si>
  <si>
    <t>Protocolo de prevención de ingreso y detección de objetos y sustancias</t>
  </si>
  <si>
    <t>5 Julio 2022</t>
  </si>
  <si>
    <t>Mitos y realidades del acné</t>
  </si>
  <si>
    <t>Cultura del cuidado, todos unidos en contra del abuso sexual infantil.</t>
  </si>
  <si>
    <t>9 Agosto 2022</t>
  </si>
  <si>
    <t>Salud e higiene</t>
  </si>
  <si>
    <t>Regreso a clases. Contribuyendo a un entorno seguro y saludable</t>
  </si>
  <si>
    <t>Método Filadelfia</t>
  </si>
  <si>
    <t>Elisa Guerra</t>
  </si>
  <si>
    <t>26 Agosto 2022</t>
  </si>
  <si>
    <t>Cero golpes en la crianza</t>
  </si>
  <si>
    <t>Famlia Feliz</t>
  </si>
  <si>
    <t>30 Agosto 2022</t>
  </si>
  <si>
    <t xml:space="preserve">Primeros Auxilios </t>
  </si>
  <si>
    <t>Salón de los Cristales</t>
  </si>
  <si>
    <t xml:space="preserve">Campestre </t>
  </si>
  <si>
    <t>Deportes</t>
  </si>
  <si>
    <t>Acompañando a mi hijo en su proceso educativo en esta nueva normalidad</t>
  </si>
  <si>
    <t>Tu logro es nuestro logro</t>
  </si>
  <si>
    <t>Inclusión educativa y trastorno del espectro autista</t>
  </si>
  <si>
    <t>Trasplantando una esperanza</t>
  </si>
  <si>
    <t>30 Septiembre 2022</t>
  </si>
  <si>
    <t xml:space="preserve">Jóvenes y sexualidad en tiempos de internet. </t>
  </si>
  <si>
    <t xml:space="preserve">Porque la soledad nos enferma </t>
  </si>
  <si>
    <t>Manejo del estrés y salud mental</t>
  </si>
  <si>
    <t>10 Octubre 2022</t>
  </si>
  <si>
    <t>Subdirección de Talento Humano y DO</t>
  </si>
  <si>
    <t>Servicio, apoyo, funcionarios y docentes</t>
  </si>
  <si>
    <t>Estereotipos de género</t>
  </si>
  <si>
    <t>Instituto Municipal de la Mujer de San Francisco del  Rincón, Gto.</t>
  </si>
  <si>
    <t>Conferencia magistral</t>
  </si>
  <si>
    <t>La importancia de cuidado de la salud en época post covid</t>
  </si>
  <si>
    <t>Apoyo, funcionarios, mandos intermedios y directivos</t>
  </si>
  <si>
    <t xml:space="preserve">Prevención de adicciones </t>
  </si>
  <si>
    <t>Trastornos en la alimentación</t>
  </si>
  <si>
    <t>Servicio, apoyo, funcionarios, mandos intermedios y directivos</t>
  </si>
  <si>
    <t>tips para afrontar la crisis</t>
  </si>
  <si>
    <t>Crianza positiva</t>
  </si>
  <si>
    <t xml:space="preserve">Enfermedad Renal Crónica </t>
  </si>
  <si>
    <t>Prácticas Restaurativas</t>
  </si>
  <si>
    <t>Habilidades para el cuidado de la salud emocional en los equipos de trabajo</t>
  </si>
  <si>
    <t>14 Octubre 2022</t>
  </si>
  <si>
    <t>Bienestar mental</t>
  </si>
  <si>
    <t xml:space="preserve">Health for better </t>
  </si>
  <si>
    <t>Conversatorio perspectiva de género: transitando entre resistencias y voluntades</t>
  </si>
  <si>
    <t>ULSA Cuernavaca</t>
  </si>
  <si>
    <t>19 Octubre 2022</t>
  </si>
  <si>
    <t>Cultura vial</t>
  </si>
  <si>
    <t>24 Octubre 2022</t>
  </si>
  <si>
    <t>Subdirección de Infraestructura y Seguridad</t>
  </si>
  <si>
    <t>Servicio</t>
  </si>
  <si>
    <t>Promotor en prevención de accidentes y seguridad escolar</t>
  </si>
  <si>
    <t>Como prevenir y manejar el sexting en el ambiente escolar</t>
  </si>
  <si>
    <t>Cristina Fortuny</t>
  </si>
  <si>
    <t>26 Octubre 2022</t>
  </si>
  <si>
    <t>Genera conversaciones emocionales en 5 pasos</t>
  </si>
  <si>
    <t>Trauma craneoencefálico</t>
  </si>
  <si>
    <t>Instituto Nacional de Salud para el Bienestar</t>
  </si>
  <si>
    <t>1 Noviembre 2022</t>
  </si>
  <si>
    <t>Prevención y combate de incendios con uso de hidrantes</t>
  </si>
  <si>
    <t>Instalaciones bomberos León</t>
  </si>
  <si>
    <t>Subdirección de Talento Humano y DO, Subdirección de Infraestructura y Seguridad</t>
  </si>
  <si>
    <t>Directivos, mandos medios, funcionarios, personal de apoyo y personal de servicio</t>
  </si>
  <si>
    <t>3 Noviembre 2022</t>
  </si>
  <si>
    <t>4 Noviembre 2022</t>
  </si>
  <si>
    <t>Seminario de odontología infantil</t>
  </si>
  <si>
    <t xml:space="preserve">Aodontopediatria </t>
  </si>
  <si>
    <t>Relaciones interpersonales y comunicación</t>
  </si>
  <si>
    <t>Masculinidades positivas</t>
  </si>
  <si>
    <t>JuventudES Guanajuato</t>
  </si>
  <si>
    <t>7 Noviembre 2022</t>
  </si>
  <si>
    <t>Prevención del embarazo adolescente</t>
  </si>
  <si>
    <t>Centro de Atención Integral en Servicios Esenciales de Salud</t>
  </si>
  <si>
    <t>8 Noviembre 2022</t>
  </si>
  <si>
    <t>¿Por qué nos equivocamos tanto en el amor?</t>
  </si>
  <si>
    <t>Equidad de género.</t>
  </si>
  <si>
    <t>Construye un mundo naranja</t>
  </si>
  <si>
    <t>Instituto para las Mujeres Guanajuatenses</t>
  </si>
  <si>
    <t>Evacuación, búsqueda y rescate</t>
  </si>
  <si>
    <t>Instalacones bomberos León</t>
  </si>
  <si>
    <t>Patología Bucal</t>
  </si>
  <si>
    <t>Violencia de género, acoso y hostigamiento sexual</t>
  </si>
  <si>
    <t>El aprendizaje y el cerebro adolescente</t>
  </si>
  <si>
    <t>Fundación Movistar</t>
  </si>
  <si>
    <t>Directivos, docentes</t>
  </si>
  <si>
    <t>Primeros auxilios emocionales. Prevenir desde el amor y no desde el miedo</t>
  </si>
  <si>
    <t>Organización Guardianes</t>
  </si>
  <si>
    <t>Mujeres en el deporte</t>
  </si>
  <si>
    <t>Creando Hábitos</t>
  </si>
  <si>
    <t>15 Diciembre 2022</t>
  </si>
  <si>
    <t xml:space="preserve">Educar en la sexualidad en la escuela católica </t>
  </si>
  <si>
    <t>01 de Septiembre de 2022</t>
  </si>
  <si>
    <t>Brigadas Primeros Auxilios Básicos</t>
  </si>
  <si>
    <t>03 de Octubre de 2022</t>
  </si>
  <si>
    <t>Contra Incendios Básicos</t>
  </si>
  <si>
    <t>04 de Octubre de 2022</t>
  </si>
  <si>
    <t>Evacuación, Búsqueda y Rescate</t>
  </si>
  <si>
    <t>05 de Octubre de 2022</t>
  </si>
  <si>
    <t>Contra Incendios (Práctica Real)</t>
  </si>
  <si>
    <t>08 de Octubre de 2022</t>
  </si>
  <si>
    <t>Manejo del estrés y emociones</t>
  </si>
  <si>
    <t>11, 18 y 25 octubre 2022</t>
  </si>
  <si>
    <t>12 de Julio de 2022
13 de Julio de 2022</t>
  </si>
  <si>
    <t>6 acciones para salvar una vida (primeros auxilios)</t>
  </si>
  <si>
    <t>1-2 Diciembre 2022</t>
  </si>
  <si>
    <t>Educación Emocional en el cuidado del bienestar y la salud mental</t>
  </si>
  <si>
    <t>17 de Agosto de 2022</t>
  </si>
  <si>
    <t xml:space="preserve">1,2,3 Por todos los derechos de Niñas, Niños, Adolescentes sin discriminación </t>
  </si>
  <si>
    <t>Diversidad sexual, inclusión y no discriminación</t>
  </si>
  <si>
    <t>Depresión en la adolescencia: cómo detectarla y apoyar a mi hijo(a)</t>
  </si>
  <si>
    <t>24 de Agosto de 2022</t>
  </si>
  <si>
    <t>24 de Septiembre 2022</t>
  </si>
  <si>
    <t>Apoyo operativo, funcionarios y mandos intermedios</t>
  </si>
  <si>
    <t>Uso y abuso de sustancias</t>
  </si>
  <si>
    <t>27 de Septiembre de 2022</t>
  </si>
  <si>
    <t>29 y 30 Noviembre 2022</t>
  </si>
  <si>
    <t>Capacitación Brigadas de Protección Civil</t>
  </si>
  <si>
    <t>SUREMBI (Suministros para Rescatistas, médicos y brigadistas) y Centro de capacitación de Bomberos de León Guanajuato</t>
  </si>
  <si>
    <t>3-8 Octubre 2022</t>
  </si>
  <si>
    <t>5-6 Diciembre 2022</t>
  </si>
  <si>
    <t>Tópico</t>
  </si>
  <si>
    <t>Transmitir la educación y fe a las nuevas generaciones</t>
  </si>
  <si>
    <t>ENERO 2022-JUNIO 2023</t>
  </si>
  <si>
    <t>22-31 Agosto 2022</t>
  </si>
  <si>
    <t>16 y 17 Septiembre 2022</t>
  </si>
  <si>
    <t>Especialidad/Maestría</t>
  </si>
  <si>
    <t>Varias</t>
  </si>
  <si>
    <t>Funcionarios/Docentes</t>
  </si>
  <si>
    <t>Enero</t>
  </si>
  <si>
    <t>Mayo</t>
  </si>
  <si>
    <t>Septiembre</t>
  </si>
  <si>
    <t>Enero-Abril de 2022</t>
  </si>
  <si>
    <t>Mayo-Agosto de 2022</t>
  </si>
  <si>
    <t>Septiembre-Diciembre  de 2022</t>
  </si>
  <si>
    <t>Enero-Abril de 2023</t>
  </si>
  <si>
    <t>Mayo-Agosto de 2023</t>
  </si>
  <si>
    <t>Modalidad no presencial en Ms Teams - udelasalle (cuenta docente)</t>
  </si>
  <si>
    <t>08 de Diciembre de 2022</t>
  </si>
  <si>
    <t>Modalidad no presencial en MsTeams - udelasalle y lasallebajio - (cuenta docente)</t>
  </si>
  <si>
    <t>15 de Diciembre de 2022
05 de Enero de 2023
12 de Enero de 2023</t>
  </si>
  <si>
    <t>Retos y Desafios Comunidad segura</t>
  </si>
  <si>
    <t>10 Febrero 2023</t>
  </si>
  <si>
    <t>Encuentros Distritales para la pastoral vocacional 2023</t>
  </si>
  <si>
    <t xml:space="preserve">Distrito Antillas México Sur </t>
  </si>
  <si>
    <t>3 Marzo 2023</t>
  </si>
  <si>
    <t>Encuentro virtual de voluntariado</t>
  </si>
  <si>
    <t>7 Marzo 2023</t>
  </si>
  <si>
    <t>La Buena Nueva: Imagen y reflexión al amparo de José</t>
  </si>
  <si>
    <t>Simón Bolivar Galicia, Comunidad segura</t>
  </si>
  <si>
    <t>23 Marzo 2023</t>
  </si>
  <si>
    <t>La RSU un enfoque transversal alineado a la misión Lasallista.</t>
  </si>
  <si>
    <t>Universidad La Salle, México</t>
  </si>
  <si>
    <t>28 Marzo 2023</t>
  </si>
  <si>
    <t>San Francisco</t>
  </si>
  <si>
    <t>Las buenas prácticas de Responsabilidad Social Universitaria a partir de los compromisos del Pacto Educativo Global.</t>
  </si>
  <si>
    <t>29 Marzo 2023</t>
  </si>
  <si>
    <t>Funcionarios, docentes</t>
  </si>
  <si>
    <t>Radiografía en 4D para Construir Universidades Responsables y Prosocialmente Inteligentes</t>
  </si>
  <si>
    <t xml:space="preserve">Universidad La Salle Bajío  </t>
  </si>
  <si>
    <t>30 Marzo 2023</t>
  </si>
  <si>
    <t>31 Marzo 2023</t>
  </si>
  <si>
    <t>Una mirada con enfoque de derechos humanos a la situación de las infancias y adolescenciasen la epoca actual</t>
  </si>
  <si>
    <t>28 Abril 2023</t>
  </si>
  <si>
    <t>Día del maestro 2023</t>
  </si>
  <si>
    <t>26 Mayo 2023</t>
  </si>
  <si>
    <t>Simposio La sallista “Vocaciones lasallistas, caminando juntos”</t>
  </si>
  <si>
    <t>La Salle RELAL</t>
  </si>
  <si>
    <t>Evaluación de los servicios</t>
  </si>
  <si>
    <t>31 Mayo 2023</t>
  </si>
  <si>
    <t>Subidrección Talento Humano y DO</t>
  </si>
  <si>
    <t>Funcionarios, mandos intermedios y Directivos</t>
  </si>
  <si>
    <t>2da jornada de identidad lasallista</t>
  </si>
  <si>
    <t>12 Junio 2023</t>
  </si>
  <si>
    <t>09 de Enero de 2023</t>
  </si>
  <si>
    <t>Formación Lasallista</t>
  </si>
  <si>
    <t>Aula J310 Facultad de Arquitectura</t>
  </si>
  <si>
    <t>10 al 12 de enero</t>
  </si>
  <si>
    <t xml:space="preserve">Vicerrectoría de Bienestar </t>
  </si>
  <si>
    <t>Aula B002</t>
  </si>
  <si>
    <t xml:space="preserve">11 al 12 de enero </t>
  </si>
  <si>
    <t xml:space="preserve">Campus Salamanca </t>
  </si>
  <si>
    <t>FORLA 1</t>
  </si>
  <si>
    <t>Casa de Oración Instituto Lux</t>
  </si>
  <si>
    <t xml:space="preserve">11 al 13 de enero </t>
  </si>
  <si>
    <t>12 de mayo 2023</t>
  </si>
  <si>
    <t>Campestre y SFR</t>
  </si>
  <si>
    <t>Modalidad presencial: Aula H-105 (Centro de Lenguas - Campestre)</t>
  </si>
  <si>
    <t>16 de Enero de 2023
17 de Enero de 2023
18 de Enero de 2023</t>
  </si>
  <si>
    <t>17 al 19 de enero</t>
  </si>
  <si>
    <t>5º. Encuentro de Calidad</t>
  </si>
  <si>
    <t>Casa Tetela</t>
  </si>
  <si>
    <t>19 al 21 Enero 2023</t>
  </si>
  <si>
    <t>ABC del servicio</t>
  </si>
  <si>
    <t>Personal de apoyo operativo</t>
  </si>
  <si>
    <t>ACB del servicio</t>
  </si>
  <si>
    <t>24 de abril al 24 de mayo</t>
  </si>
  <si>
    <t>25 de mayo 2023</t>
  </si>
  <si>
    <t>Campestre, JAT y Américas</t>
  </si>
  <si>
    <t xml:space="preserve">Casa de Oración Juan Pablo II </t>
  </si>
  <si>
    <t xml:space="preserve">Campus Campestre </t>
  </si>
  <si>
    <t>Vicerrectoría de Bienestar</t>
  </si>
  <si>
    <t>28 de abril 2023</t>
  </si>
  <si>
    <t>Campestre, Américas, JAT y SFR</t>
  </si>
  <si>
    <t>3 de febreo 2023</t>
  </si>
  <si>
    <t xml:space="preserve">Campestre, Américas y JAT, </t>
  </si>
  <si>
    <t xml:space="preserve">Universidad La Salle </t>
  </si>
  <si>
    <t>30 Enero al 17 Septiembre 2023</t>
  </si>
  <si>
    <t>De la Organización a la comunidad</t>
  </si>
  <si>
    <t>8 y 9 Junio 2023</t>
  </si>
  <si>
    <t xml:space="preserve">Competencias de Gestión Humana y Liderazgo Lasallista </t>
  </si>
  <si>
    <t>Del 17 de Abril de 2023 a Febrero de 2024</t>
  </si>
  <si>
    <t>Distrito Antillas México - Sur</t>
  </si>
  <si>
    <t>Reinducción Coordinación Biblioteca</t>
  </si>
  <si>
    <t>21 Marzo 2023</t>
  </si>
  <si>
    <t>Mandos intermedios</t>
  </si>
  <si>
    <t>Reinducción Dirección de Vinculación</t>
  </si>
  <si>
    <t>4 Mayo 2023</t>
  </si>
  <si>
    <t>Personal de apoyo operativo, funcionarios, mandos intermedios y directivos</t>
  </si>
  <si>
    <t>01 de Febrero de 2023
02 de Febrero de 2023</t>
  </si>
  <si>
    <t>Modalidad no presencial a través de MsTeams (cuenta docente)</t>
  </si>
  <si>
    <t>22 de Abril de 2023
29 de Abril de 2023</t>
  </si>
  <si>
    <t>Modalidad no presencial en MsTeams - lasallebajio (cuenta docente)</t>
  </si>
  <si>
    <t>23 de Enero de 2023
24 de Enero de 2023</t>
  </si>
  <si>
    <t>Modalidad presencial: Aula J-303 (Facultad de Arquitectura - Campestre)</t>
  </si>
  <si>
    <t>30 de Enero de 2023
31 de Enero de 2023</t>
  </si>
  <si>
    <t>Modalidad presencial: Aula Virtual A - M-215 (Facultad de Diseño - Campestre)</t>
  </si>
  <si>
    <t>03 de Enero de 2023
04 de Enero de 2023</t>
  </si>
  <si>
    <t>Modalidad presencial: Aula virtual B (Facultad de Diseño - Campestre)</t>
  </si>
  <si>
    <t>12 de Enero de 2023
13 de Enero de 2023</t>
  </si>
  <si>
    <t>14 de Diciembre de 2022
15 de Diciembre de 2022</t>
  </si>
  <si>
    <t>17 de Enero de 2023
18 de Enero de 2023</t>
  </si>
  <si>
    <t>20a Jornada Conociendo a los Jóvenes</t>
  </si>
  <si>
    <t>Salón de exposiciones del Parque de Innovación y Aulas de la Facultad de Negocios y la Facultad de Turismo y Gastronomía</t>
  </si>
  <si>
    <t>13 de Diciembre de 2022</t>
  </si>
  <si>
    <t xml:space="preserve">Reflexiones acerca de la muerte en la literatura infantil. </t>
  </si>
  <si>
    <t xml:space="preserve">"La Muerte en Segunda Persona". La presencia de la muerte en la literatura infantil. </t>
  </si>
  <si>
    <t>Zoom</t>
  </si>
  <si>
    <t>Enero 2023</t>
  </si>
  <si>
    <t>Coordinación de Desarrollo y Gestión Cultural</t>
  </si>
  <si>
    <t>Responsable / Docente</t>
  </si>
  <si>
    <t>Conferencia para conmemorar el día de la niña y la mujer en la ciencia</t>
  </si>
  <si>
    <t>Instituto Francés La Salle</t>
  </si>
  <si>
    <t>11 Febrero 2023</t>
  </si>
  <si>
    <t>Taller de grabado</t>
  </si>
  <si>
    <t>Taller de artista</t>
  </si>
  <si>
    <t>Mayo 2023</t>
  </si>
  <si>
    <t>Museo</t>
  </si>
  <si>
    <t>Coordinadora</t>
  </si>
  <si>
    <t>Modalidad híbrida: Parque de Innovación</t>
  </si>
  <si>
    <t>01 de Marzo de 2023</t>
  </si>
  <si>
    <t>02 de Marzo de 2023</t>
  </si>
  <si>
    <t xml:space="preserve">Aprendizaje basado en proyectos </t>
  </si>
  <si>
    <t>04 de Enero de 2023</t>
  </si>
  <si>
    <t>04 de Enero de 2023
06 de Enero de 2023</t>
  </si>
  <si>
    <t>Modalidad híbrida: Aula Virtual A - M-215 (Facultad de Diseño - Campestre)</t>
  </si>
  <si>
    <t>04 de Marzo de 2023</t>
  </si>
  <si>
    <t>05 de Enero de 2023
06 de Enero de 2023</t>
  </si>
  <si>
    <t>International Perio Master Clinic</t>
  </si>
  <si>
    <t>05 y 06 de Junio de 2023</t>
  </si>
  <si>
    <t>European Federation of Periodontology</t>
  </si>
  <si>
    <t>123 x El Plan de Estudio 2022</t>
  </si>
  <si>
    <t>06 de Marzo de 2023</t>
  </si>
  <si>
    <t xml:space="preserve">Diplomado Comunicación Asertiva Humanista
</t>
  </si>
  <si>
    <t>Universidad La Salle Pachuca</t>
  </si>
  <si>
    <t>1 Mayo al 20 Julio 2023</t>
  </si>
  <si>
    <t>Curso de apertura: Academia Mexicana de Odontología Pediatrica (AMOP)</t>
  </si>
  <si>
    <t>10 y 11 de Marzo de 2023</t>
  </si>
  <si>
    <t>Académia Mexicana de Odontología Pediatrica</t>
  </si>
  <si>
    <t>11 de Enero de 2023
12 de Enero de 2023</t>
  </si>
  <si>
    <t>11 de Enero de 2023
13 de Enero de 2023</t>
  </si>
  <si>
    <t xml:space="preserve">Progresiones y metodologías activas en el nuevo MCCEMS </t>
  </si>
  <si>
    <t>12 de Enero de 2023</t>
  </si>
  <si>
    <t>12 de Enero de 2023
13 de Enero de 2023
16 de Enero de 2023</t>
  </si>
  <si>
    <t>16 de Enero de 2023
17 de Enero de 2023</t>
  </si>
  <si>
    <t>La era de la disrupción educativa</t>
  </si>
  <si>
    <t>17 de Enero de 2023</t>
  </si>
  <si>
    <t>Nuevo Marco Curricular Común de Educación Media Superior</t>
  </si>
  <si>
    <t>17 de Marzo de 2023</t>
  </si>
  <si>
    <t>Federación de Instituciones Mexicanas Particulares de Educación Superior</t>
  </si>
  <si>
    <t>18 de Enero de 2023
19 de Enero de 2023</t>
  </si>
  <si>
    <t>Modalidad presencial: Aula C-104 (Facultad de Comunicación y Mercadotecnia - Campestre)</t>
  </si>
  <si>
    <t>Desarrollo de Habilidades Gerenciales Modalidad Míxta</t>
  </si>
  <si>
    <t>18 de febrero 2023</t>
  </si>
  <si>
    <t>Administración de Negocios y marketing</t>
  </si>
  <si>
    <t>Mandos Intermedios</t>
  </si>
  <si>
    <t>Estrategia de acompañamiento para el modelo estatal de implementación del Plan de Estudios 2022</t>
  </si>
  <si>
    <t>19 de Enero de 2023</t>
  </si>
  <si>
    <t>21 de Abril de 2023
22 de Abril de 2023</t>
  </si>
  <si>
    <t>23 de Febrero de 2023</t>
  </si>
  <si>
    <t>Conceptos clave del nuevo Marco Curricular Común de la Educación Media Superior</t>
  </si>
  <si>
    <t>23 de Marzo de 2023</t>
  </si>
  <si>
    <t>Universidad La Salle NEZA</t>
  </si>
  <si>
    <t>24 Abril al 21 Mayo 2023</t>
  </si>
  <si>
    <t>Examen-Certificación TKT (Teaching Knowledge Test) Gestión de la enseñanza y el proceso de aprendizaje</t>
  </si>
  <si>
    <t>24 de Junio de 2023</t>
  </si>
  <si>
    <t>Cambridge - RYE School of English, S.C.</t>
  </si>
  <si>
    <t>Centro de Idiomas</t>
  </si>
  <si>
    <t>LI Congreso Nacional 2023</t>
  </si>
  <si>
    <t>24 y 25 de Mayo de 2023</t>
  </si>
  <si>
    <t>Asociación Mexicana de Endodoncia y Colegio de Especialistas en Endodoncia A.C.</t>
  </si>
  <si>
    <t>XIV Foro de Evaluación Educativa</t>
  </si>
  <si>
    <t>Monterrey, NL.</t>
  </si>
  <si>
    <t>CENEVAL</t>
  </si>
  <si>
    <t>Desarrollo Curricular Servicios Escolares</t>
  </si>
  <si>
    <t>Elementos de una investigación científica</t>
  </si>
  <si>
    <t>25 de Enero de 2023</t>
  </si>
  <si>
    <t>25 de Enero de 2023
26 de Enero de 2023</t>
  </si>
  <si>
    <t>Habilidades del pensamiento científico en el aprendizaje de la física</t>
  </si>
  <si>
    <t>25 de Marzo de 2023</t>
  </si>
  <si>
    <t>Instituto Politecnico de Guanajuato</t>
  </si>
  <si>
    <t>Manejo No Violento de Conflictos</t>
  </si>
  <si>
    <t>26 de Abril de 2023</t>
  </si>
  <si>
    <t>Educación y Capacitación en Derechos Humanos A.C.</t>
  </si>
  <si>
    <t>Inteligencia digital aplicada a la educación ¿Cómo educar para el futuro?</t>
  </si>
  <si>
    <t>26 de Enero de 2023</t>
  </si>
  <si>
    <t>Modalidad presencial: Aula J-301 (Facultad de Arquitectura - Campestre</t>
  </si>
  <si>
    <t>26 de Enero de 2023
27 de Enero de 2023</t>
  </si>
  <si>
    <t>26 de Enero de 2023
27 de Enero de 2023
30 de Enero de 2023</t>
  </si>
  <si>
    <t xml:space="preserve">Usos didácticos de la IA </t>
  </si>
  <si>
    <t>27 de Marzo de 2023</t>
  </si>
  <si>
    <t xml:space="preserve">Pensamiento crítico y aprendizaje profundo </t>
  </si>
  <si>
    <t>28 de Febrero de 2023</t>
  </si>
  <si>
    <t xml:space="preserve">Federación de escuelas Particulares </t>
  </si>
  <si>
    <t>Factores de riesgo en adicciones, el maltrato escolar y ciberacoso</t>
  </si>
  <si>
    <t>28 de Marzo de 2023</t>
  </si>
  <si>
    <t>IMSS</t>
  </si>
  <si>
    <t>29 de Abril de 2023
06 de Mayo de 2023</t>
  </si>
  <si>
    <t xml:space="preserve">Problematización e integración curricular </t>
  </si>
  <si>
    <t>31 de Enero de 2023</t>
  </si>
  <si>
    <t xml:space="preserve">Federación de Escuelas Partículares de León,  Guanajuato </t>
  </si>
  <si>
    <t>Casos, proyectos y problemas</t>
  </si>
  <si>
    <t>6 y 7 Junio 2023</t>
  </si>
  <si>
    <t>Técnico en Marketing Educativo</t>
  </si>
  <si>
    <t>De Febrero a Julio de 2023</t>
  </si>
  <si>
    <t>Euroinnova International Online Education</t>
  </si>
  <si>
    <t xml:space="preserve">Curso/Diplomado Ortodoncia Prequirúrgica y cirugia ortognática </t>
  </si>
  <si>
    <t>Morelia, Mich.</t>
  </si>
  <si>
    <t>Del 01 al 04 de Junio de 2023</t>
  </si>
  <si>
    <t>APEO Morelia</t>
  </si>
  <si>
    <t>Ortodoncia prequirúrgica y cirugia ortognática</t>
  </si>
  <si>
    <t>FACE Morelia</t>
  </si>
  <si>
    <t xml:space="preserve">Tópicos selectos en el proceso de datos e imágenes para escritura cientifica </t>
  </si>
  <si>
    <t>Del 04 al 07 de Julio de 2023</t>
  </si>
  <si>
    <t>SOMUCAAB - UACAM - DEDESU-CIIDIR</t>
  </si>
  <si>
    <t xml:space="preserve">Introducción a la programación en R y su aplicación a la inferencia estadística </t>
  </si>
  <si>
    <t>Del 06 de Mayo al 24 de Junio de 2023</t>
  </si>
  <si>
    <t>UNAM campus León</t>
  </si>
  <si>
    <t>Curso /Diplomado Ortodoncia Prequirurgica y Cirugia Ortognática</t>
  </si>
  <si>
    <t>Del 13 al 16 de Marzo de 2023</t>
  </si>
  <si>
    <t>Modalidad virtual en MsTeams - lasallebajio (cuenta docente)</t>
  </si>
  <si>
    <t>Del 13 de Enero de 2023 al 23 de Enero de 2023</t>
  </si>
  <si>
    <t>IAPD Congress 2023</t>
  </si>
  <si>
    <t>Maastricht, Netherlands</t>
  </si>
  <si>
    <t>Del 14 al 17 de Junio de 2023</t>
  </si>
  <si>
    <t>Maastricht Exhibition &amp; Congress Center (MECC)</t>
  </si>
  <si>
    <t>Modern Implantology Finding Clinical and Scientific Consensus</t>
  </si>
  <si>
    <t>Miami, Fl.</t>
  </si>
  <si>
    <t>Del 15 al 17 de Junio de 2023</t>
  </si>
  <si>
    <t>International Team for Implantology</t>
  </si>
  <si>
    <t>Encuentro Nacional de Posgrados en Prostodoncia 2023</t>
  </si>
  <si>
    <t>Cd. Juárez</t>
  </si>
  <si>
    <t>Del 15 al 19 de Mayo de 2023</t>
  </si>
  <si>
    <t>Universidad Autónoma de Cd. Juárez</t>
  </si>
  <si>
    <t>Administrativa</t>
  </si>
  <si>
    <t>Dirección Deportiva</t>
  </si>
  <si>
    <t>Del 16 de Febrero al 08 de Junio de 2023</t>
  </si>
  <si>
    <t>5° Encuentro de Calidad</t>
  </si>
  <si>
    <t>Del 19 al 21 de Enero de 2023</t>
  </si>
  <si>
    <t>Del 19 de Enero de 2023 al 30 de Enero de 2023</t>
  </si>
  <si>
    <t xml:space="preserve">Actualización del repertorio de autores y publicaciones para las infancias y juventudes. </t>
  </si>
  <si>
    <t>Taller, Leer para escribir literatura infantil y juvenil. Impartió Bernardo Govea</t>
  </si>
  <si>
    <t>Diplomado en Sistemas de Riego y Nutrición Vegetal</t>
  </si>
  <si>
    <t>Del 20 de Abril al 25 de Agosto de 2023</t>
  </si>
  <si>
    <t>Primer Congreso Investigaciones sobre el Sistema Interamericano de Derechos Humanos</t>
  </si>
  <si>
    <t>Del 22 al 24 de Mayo de 2023</t>
  </si>
  <si>
    <t>Instituto de Invetigaciones Jurídicas de la UNAM</t>
  </si>
  <si>
    <t>Curso - Taller redacción de patente</t>
  </si>
  <si>
    <t>Del 22 de Mayo al 06 de Junio de 2023</t>
  </si>
  <si>
    <t>Red OTT México</t>
  </si>
  <si>
    <t>Dirección de Investigación y Doctorado</t>
  </si>
  <si>
    <t>Congreso Nacional de Endodoncia AMECEE 2023</t>
  </si>
  <si>
    <t>Del 24 al 27 de Mayo de 2023</t>
  </si>
  <si>
    <t>Asociación Mexicana de Endodoncia</t>
  </si>
  <si>
    <t>55 Congreso Anual</t>
  </si>
  <si>
    <t>Del 28 de Febrero al 03 de Marzo de 2023</t>
  </si>
  <si>
    <t>Asociación Mexicana de Ortodoncia</t>
  </si>
  <si>
    <t xml:space="preserve">1er. Congreso Internacional de Odontopediatría de la ENES </t>
  </si>
  <si>
    <t>Del 29 al 31 de Marzo de 2023</t>
  </si>
  <si>
    <t>Introducción al manejo y análisis del Datos en R</t>
  </si>
  <si>
    <t>Del 30 de Enero al 03 de Febrero de 2023</t>
  </si>
  <si>
    <t>Universidad Michoacana de San Nicolás de Hidalgo</t>
  </si>
  <si>
    <t>Diplomado en Formación Integral Human y Religiosa con énfasis en el aprendizaje situado</t>
  </si>
  <si>
    <t>Del 30 de Enero al 17 de Septiembre de 2023</t>
  </si>
  <si>
    <t>Claves para manejar mejor mis emociones</t>
  </si>
  <si>
    <t>7 Enero 2023</t>
  </si>
  <si>
    <t>La importancia de un chekup cardiaco</t>
  </si>
  <si>
    <t>12 Enero 2023</t>
  </si>
  <si>
    <t>La transición del sistema de salud, retos e incertidumbre hacia IMSS bienestar</t>
  </si>
  <si>
    <t>Colegio de profesionales de la enfermería AC</t>
  </si>
  <si>
    <t>13 Enero 2023</t>
  </si>
  <si>
    <t>Helping our teens manage their emotions</t>
  </si>
  <si>
    <t>Macmillan Education</t>
  </si>
  <si>
    <t>16 Enero 2023</t>
  </si>
  <si>
    <t>¿Las emociones se entrenan o se manejan?</t>
  </si>
  <si>
    <t>18 Enero 2023</t>
  </si>
  <si>
    <t>Introducción a los primeros auxilios psicológicos</t>
  </si>
  <si>
    <t>¿Cómo guiar a tu hijo para que sea una persona responsable?</t>
  </si>
  <si>
    <t>19 Enero 2023</t>
  </si>
  <si>
    <t>Depresión y ansiedad</t>
  </si>
  <si>
    <t xml:space="preserve">León Joven </t>
  </si>
  <si>
    <t>20 Enero 2023</t>
  </si>
  <si>
    <t>La importancia del ejercicio en nuestras vidas</t>
  </si>
  <si>
    <t>26 Enero 2023</t>
  </si>
  <si>
    <t>Cutting, un tema de urgente atención en México</t>
  </si>
  <si>
    <t>Distrito Antillas México Sur-Comunidad Segura</t>
  </si>
  <si>
    <t>31 Enero 2023</t>
  </si>
  <si>
    <t xml:space="preserve">Protocolo para prevención , detección  y actuación en caso de abuso sexual infantil, acoso escolar y maltrato en las escuelas de educación básica. </t>
  </si>
  <si>
    <t>Derechos Humanos-Comunidad Segura.</t>
  </si>
  <si>
    <t>Desarrollar una mentalidad centrada en soluciones en mi y en mis alumnos</t>
  </si>
  <si>
    <t>Mi Psicólogo dice</t>
  </si>
  <si>
    <t>4 Febrero 2023</t>
  </si>
  <si>
    <t>El valor de la actitud</t>
  </si>
  <si>
    <t>Víctor Kuppers</t>
  </si>
  <si>
    <t>8 Febrero 2023</t>
  </si>
  <si>
    <t>La buena salud empieza en una boca sana</t>
  </si>
  <si>
    <t>Medica campestre</t>
  </si>
  <si>
    <t>9 Febrero 2023</t>
  </si>
  <si>
    <t xml:space="preserve">Prevención de conductas de Riesgo en infancias y adolescencias </t>
  </si>
  <si>
    <t xml:space="preserve">Secretaría de Educación de Guanajuato </t>
  </si>
  <si>
    <t>15 Febrero 2023</t>
  </si>
  <si>
    <t>Como identificar el cancer infantil</t>
  </si>
  <si>
    <t>16 Febrero 2023</t>
  </si>
  <si>
    <t>Ténicas y habilidades de comunicación</t>
  </si>
  <si>
    <t xml:space="preserve">¿Cómo crear comunicación e historias inclusivas? </t>
  </si>
  <si>
    <t>Museo Memoria y Tolerancia</t>
  </si>
  <si>
    <t>21 Febrero 2023</t>
  </si>
  <si>
    <t>Estrategias en familia para desarrollar tolerancia a la frustración</t>
  </si>
  <si>
    <t>22 Febrero 2023</t>
  </si>
  <si>
    <t>Identificar el mejor método de estudio para tu hijo</t>
  </si>
  <si>
    <t>Abordaje Psicológico de retos virales y la prevención de riesgo en niños y adolecentes</t>
  </si>
  <si>
    <t>23 Febrero 2023</t>
  </si>
  <si>
    <t>Enfermedades raras, banderas rojas que pueden salvar vidas</t>
  </si>
  <si>
    <t>Retos virales y la prevención de riesgo en niñas, niños y adolescentes</t>
  </si>
  <si>
    <t>Secretaría de Salud del estado de Guanjuato</t>
  </si>
  <si>
    <t>Liderazgo y gestión de equipos</t>
  </si>
  <si>
    <t>Centro de Psicología Alma Al Mar</t>
  </si>
  <si>
    <t>24 Febrero 2023</t>
  </si>
  <si>
    <t>´¿Qué y Cómo?Cultivando la compasión. La importancia de ser amable contigo mismo</t>
  </si>
  <si>
    <t>28 Febrero 2023</t>
  </si>
  <si>
    <t>Una mirada a la depresión desde la emoción</t>
  </si>
  <si>
    <t>1 Marzo 2023</t>
  </si>
  <si>
    <t>La familia, un espacio de equidad</t>
  </si>
  <si>
    <t>2 Marzo 2023</t>
  </si>
  <si>
    <t xml:space="preserve">Universidad La Salle Bajío </t>
  </si>
  <si>
    <t>Naturalizar la muerte, un duelo saludable</t>
  </si>
  <si>
    <t>Usar la meditación para manejar mejor mis emociones</t>
  </si>
  <si>
    <t>Claves para lograr que la meditación sea un hábito en mi vida a largo plazo.</t>
  </si>
  <si>
    <t>4 Marzo 2023</t>
  </si>
  <si>
    <t>Equidad y desigualdad</t>
  </si>
  <si>
    <t>6 Marzo 2023</t>
  </si>
  <si>
    <t xml:space="preserve">Ley Olimpia </t>
  </si>
  <si>
    <t>Cirugía Ortognatica</t>
  </si>
  <si>
    <t>Asociación Dental de León</t>
  </si>
  <si>
    <t>9 Marzo 2023</t>
  </si>
  <si>
    <t>Derecho a la vida libre de violencia</t>
  </si>
  <si>
    <t>Salud socioemocional y fomento de valores</t>
  </si>
  <si>
    <t>Metodología de aprendizje avanzado</t>
  </si>
  <si>
    <t>Confía en ti y se abrirán nuevos caminos</t>
  </si>
  <si>
    <t>Potencialidad A.C.</t>
  </si>
  <si>
    <t>10 Marzo 2023</t>
  </si>
  <si>
    <t xml:space="preserve">Las mujeres en la menopausia </t>
  </si>
  <si>
    <t>Asociación Mexicana de Facultades y Escuelas de Medicina</t>
  </si>
  <si>
    <t>El sueño y nuestra salud</t>
  </si>
  <si>
    <t>16 Marzo 2023</t>
  </si>
  <si>
    <t>Modelo de prevención Planet Youth</t>
  </si>
  <si>
    <t>Todo sobre el riñón</t>
  </si>
  <si>
    <t>Seguridad en redes sociales</t>
  </si>
  <si>
    <t>El Bienestar Socioemocional y Relaciones Interpersonales</t>
  </si>
  <si>
    <t>Factores de riesgo en adicciones, el maltrato escolar y ciberacoso.</t>
  </si>
  <si>
    <t>Sonrisa Gingival y sobremordida profunda</t>
  </si>
  <si>
    <t>Excellence Dental Academy</t>
  </si>
  <si>
    <t xml:space="preserve">Ansiedad ¿lo que pienso es real? </t>
  </si>
  <si>
    <t>Se regalan dudas</t>
  </si>
  <si>
    <t>La neurociencia de las emociones</t>
  </si>
  <si>
    <t>Universidad Metropolitana de Ciencias de la Educación</t>
  </si>
  <si>
    <t>¿A quién conviene el ejercicio cotidiano de los derechos humanos?</t>
  </si>
  <si>
    <t xml:space="preserve">Primeros Auxilios Psicológicos </t>
  </si>
  <si>
    <t xml:space="preserve">Centro de Integración Juvenil </t>
  </si>
  <si>
    <t>3 Abril 2023</t>
  </si>
  <si>
    <t>Deconstrucción de falsos argumentos de género en la familia</t>
  </si>
  <si>
    <t xml:space="preserve">Comunidad Segura Universidad La Salle Cancún </t>
  </si>
  <si>
    <t>17 Abril 2023</t>
  </si>
  <si>
    <t>La importancia de las capacitaciones en el sector salud</t>
  </si>
  <si>
    <t>Colegio de profesionales de enfermería de yucantán AC</t>
  </si>
  <si>
    <t>27 Abril 2023</t>
  </si>
  <si>
    <t>Logoterapia "Humanismo y sentido"</t>
  </si>
  <si>
    <t>Víctor Frankl Institute</t>
  </si>
  <si>
    <t xml:space="preserve">Resiliencia la clave para enfrentar los desafíos </t>
  </si>
  <si>
    <t>Sistema Nacional para el Desarrollo Integral de la Familia</t>
  </si>
  <si>
    <t>30 Abril 2023</t>
  </si>
  <si>
    <t>Las emociones y la solución pacífica de conflictos: cómo trabajarlos en la escuela</t>
  </si>
  <si>
    <t>OIE</t>
  </si>
  <si>
    <t>2 Mayo 2023</t>
  </si>
  <si>
    <t xml:space="preserve">TOC en la infancia y adolescencia ¿Qué es y cómo se interviene? </t>
  </si>
  <si>
    <t xml:space="preserve">FAI Fundación América por la infancia </t>
  </si>
  <si>
    <t>9 Mayo 2023</t>
  </si>
  <si>
    <t>Saludablemente</t>
  </si>
  <si>
    <t>12 Mayo 2023</t>
  </si>
  <si>
    <t>Destrezas para una vida de paz</t>
  </si>
  <si>
    <t>Profuturo</t>
  </si>
  <si>
    <t>22 Mayo 2023</t>
  </si>
  <si>
    <t>Tips para acompañar a mi hijo en el uso de redes sociodigitales</t>
  </si>
  <si>
    <t>23 Mayo 2023</t>
  </si>
  <si>
    <t>Cómo fomentar la resiliencia en nuestros hijos frente a la ansiedad</t>
  </si>
  <si>
    <t xml:space="preserve">Colegio Regis </t>
  </si>
  <si>
    <t>24 Mayo 2023</t>
  </si>
  <si>
    <t>Evaluación del desempeño laboral baso en competencias</t>
  </si>
  <si>
    <t>Teams</t>
  </si>
  <si>
    <t xml:space="preserve">Qué es el feminismo y cómo se aprende. </t>
  </si>
  <si>
    <t>01,15,22 y 29 de marzo</t>
  </si>
  <si>
    <t xml:space="preserve">QUÉYCÓMO-Conectando con mi bienestar. La importancia de conectar con el sentir, pensar, hacer y querer. </t>
  </si>
  <si>
    <t>03,19 y 24 de marzo</t>
  </si>
  <si>
    <t>Seguridad Ciudadana y Derechos Humana</t>
  </si>
  <si>
    <t>CNDH</t>
  </si>
  <si>
    <t>10 febrero al 30 de marzo</t>
  </si>
  <si>
    <t>Representantes</t>
  </si>
  <si>
    <t>Soldadura básico</t>
  </si>
  <si>
    <t>10,17,24 mayo y 1 julio</t>
  </si>
  <si>
    <t>Imagen profesional</t>
  </si>
  <si>
    <t>17 y 19 de mayo</t>
  </si>
  <si>
    <t>18 de Enero de 2023</t>
  </si>
  <si>
    <t>El derecho a ser nombradas: una disputa histórica por la igualdad. Museo Memoria y Tolerancia.</t>
  </si>
  <si>
    <t>2, 16 y 23 Febrero 2023</t>
  </si>
  <si>
    <t>Modalidad presencial: Aula de Entrenamiento Funcional (Universum - Salón de Aérobics)</t>
  </si>
  <si>
    <t>123 x la Educación. ¿Cómo prevenir y detectar el uso de objetos y sustancias prohibidas?</t>
  </si>
  <si>
    <t>Primeros Auxilios Psicológicos en el ámbito escolar</t>
  </si>
  <si>
    <t>Universidad Anáhuac</t>
  </si>
  <si>
    <t>7,14, y 21 Marzo 223</t>
  </si>
  <si>
    <t>Electricidad básico</t>
  </si>
  <si>
    <t>9,16,23 y 30 mayo</t>
  </si>
  <si>
    <t>Del 07 al 21 de Marzo de 2023</t>
  </si>
  <si>
    <t>22 y 24 de mayo 2023</t>
  </si>
  <si>
    <t>25 y 27 de abril 2023</t>
  </si>
  <si>
    <t>26 al 28 de junio  2023</t>
  </si>
  <si>
    <t>28 al 30 de junio  2023</t>
  </si>
  <si>
    <t>9 al 11 de enero  2023</t>
  </si>
  <si>
    <t>20 al 25 de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</si>
</sst>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1"/>
      <name val="Arial"/>
      <family val="2"/>
    </font>
    <font>
      <sz val="8"/>
      <color theme="0"/>
      <name val="Arial"/>
      <family val="2"/>
    </font>
    <font>
      <b/>
      <sz val="11"/>
      <name val="Calibri"/>
      <family val="2"/>
      <scheme val="minor"/>
    </font>
    <font>
      <sz val="10"/>
      <color rgb="FF000000"/>
      <name val="Arial"/>
      <family val="2"/>
    </font>
    <font>
      <sz val="10"/>
      <color rgb="FF050505"/>
      <name val="Arial"/>
      <family val="2"/>
    </font>
    <font>
      <sz val="10"/>
      <color rgb="FF201F1E"/>
      <name val="Arial"/>
      <family val="2"/>
    </font>
    <font>
      <sz val="10"/>
      <color rgb="FF323130"/>
      <name val="Arial"/>
      <family val="2"/>
    </font>
    <font>
      <sz val="10"/>
      <color rgb="FF202124"/>
      <name val="Arial"/>
      <family val="2"/>
    </font>
    <font>
      <sz val="10"/>
      <color theme="0"/>
      <name val="Arial"/>
      <family val="2"/>
    </font>
    <font>
      <sz val="11"/>
      <color rgb="FF000000"/>
      <name val="Calibri"/>
      <family val="2"/>
      <scheme val="minor"/>
    </font>
    <font>
      <sz val="11"/>
      <color rgb="FF20212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A2E3C"/>
        <bgColor indexed="64"/>
      </patternFill>
    </fill>
    <fill>
      <patternFill patternType="solid">
        <fgColor rgb="FF001E61"/>
        <bgColor indexed="64"/>
      </patternFill>
    </fill>
    <fill>
      <patternFill patternType="solid">
        <fgColor rgb="FF9B1C2A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</cellStyleXfs>
  <cellXfs count="262">
    <xf numFmtId="0" fontId="0" fillId="0" borderId="0" xfId="0"/>
    <xf numFmtId="0" fontId="9" fillId="3" borderId="17" xfId="3" applyFont="1" applyFill="1" applyBorder="1" applyAlignment="1" applyProtection="1">
      <alignment horizontal="center" vertical="center" wrapText="1"/>
      <protection hidden="1"/>
    </xf>
    <xf numFmtId="0" fontId="9" fillId="3" borderId="18" xfId="3" applyFont="1" applyFill="1" applyBorder="1" applyAlignment="1" applyProtection="1">
      <alignment horizontal="center" vertical="center" wrapText="1"/>
      <protection hidden="1"/>
    </xf>
    <xf numFmtId="0" fontId="9" fillId="3" borderId="19" xfId="3" applyFont="1" applyFill="1" applyBorder="1" applyAlignment="1" applyProtection="1">
      <alignment horizontal="center" vertical="center" wrapText="1"/>
      <protection hidden="1"/>
    </xf>
    <xf numFmtId="0" fontId="9" fillId="3" borderId="20" xfId="3" applyFont="1" applyFill="1" applyBorder="1" applyAlignment="1" applyProtection="1">
      <alignment horizontal="center" vertical="center" wrapText="1"/>
      <protection hidden="1"/>
    </xf>
    <xf numFmtId="0" fontId="9" fillId="3" borderId="21" xfId="3" applyFont="1" applyFill="1" applyBorder="1" applyAlignment="1" applyProtection="1">
      <alignment horizontal="center" vertical="center" wrapText="1"/>
      <protection hidden="1"/>
    </xf>
    <xf numFmtId="0" fontId="9" fillId="3" borderId="28" xfId="3" applyFont="1" applyFill="1" applyBorder="1" applyAlignment="1" applyProtection="1">
      <alignment horizontal="center" vertical="center" wrapText="1"/>
      <protection hidden="1"/>
    </xf>
    <xf numFmtId="0" fontId="10" fillId="2" borderId="0" xfId="0" applyFont="1" applyFill="1" applyProtection="1">
      <protection hidden="1"/>
    </xf>
    <xf numFmtId="0" fontId="4" fillId="2" borderId="0" xfId="0" applyFont="1" applyFill="1" applyProtection="1">
      <protection hidden="1"/>
    </xf>
    <xf numFmtId="0" fontId="1" fillId="2" borderId="29" xfId="1" applyFont="1" applyFill="1" applyBorder="1" applyAlignment="1" applyProtection="1">
      <alignment vertical="center" wrapText="1"/>
      <protection hidden="1"/>
    </xf>
    <xf numFmtId="0" fontId="1" fillId="2" borderId="32" xfId="1" applyFont="1" applyFill="1" applyBorder="1" applyAlignment="1" applyProtection="1">
      <alignment vertical="center" wrapText="1"/>
      <protection hidden="1"/>
    </xf>
    <xf numFmtId="0" fontId="1" fillId="2" borderId="31" xfId="1" applyFont="1" applyFill="1" applyBorder="1" applyAlignment="1" applyProtection="1">
      <alignment vertical="center" wrapText="1"/>
      <protection hidden="1"/>
    </xf>
    <xf numFmtId="0" fontId="9" fillId="4" borderId="10" xfId="1" applyFont="1" applyFill="1" applyBorder="1" applyAlignment="1" applyProtection="1">
      <alignment horizontal="right" vertical="center"/>
      <protection hidden="1"/>
    </xf>
    <xf numFmtId="0" fontId="1" fillId="2" borderId="30" xfId="1" applyFont="1" applyFill="1" applyBorder="1" applyAlignment="1" applyProtection="1">
      <alignment vertical="center" wrapText="1"/>
      <protection hidden="1"/>
    </xf>
    <xf numFmtId="0" fontId="1" fillId="2" borderId="34" xfId="1" applyFont="1" applyFill="1" applyBorder="1" applyAlignment="1" applyProtection="1">
      <alignment vertical="center" wrapText="1"/>
      <protection hidden="1"/>
    </xf>
    <xf numFmtId="0" fontId="1" fillId="2" borderId="36" xfId="1" applyFont="1" applyFill="1" applyBorder="1" applyAlignment="1" applyProtection="1">
      <alignment vertical="center" wrapText="1"/>
      <protection hidden="1"/>
    </xf>
    <xf numFmtId="0" fontId="9" fillId="4" borderId="38" xfId="1" applyFont="1" applyFill="1" applyBorder="1" applyAlignment="1" applyProtection="1">
      <alignment horizontal="right" vertical="center"/>
      <protection hidden="1"/>
    </xf>
    <xf numFmtId="0" fontId="1" fillId="0" borderId="2" xfId="1" applyFont="1" applyFill="1" applyBorder="1" applyAlignment="1" applyProtection="1">
      <alignment horizontal="center"/>
      <protection hidden="1"/>
    </xf>
    <xf numFmtId="0" fontId="1" fillId="0" borderId="7" xfId="1" applyFont="1" applyFill="1" applyBorder="1" applyAlignment="1" applyProtection="1">
      <alignment horizontal="center"/>
      <protection hidden="1"/>
    </xf>
    <xf numFmtId="0" fontId="1" fillId="0" borderId="9" xfId="1" applyFont="1" applyFill="1" applyBorder="1" applyAlignment="1" applyProtection="1">
      <alignment horizontal="center"/>
      <protection hidden="1"/>
    </xf>
    <xf numFmtId="0" fontId="1" fillId="0" borderId="1" xfId="1" applyFont="1" applyFill="1" applyBorder="1" applyAlignment="1" applyProtection="1">
      <alignment horizontal="center"/>
      <protection hidden="1"/>
    </xf>
    <xf numFmtId="0" fontId="1" fillId="0" borderId="8" xfId="1" applyFont="1" applyFill="1" applyBorder="1" applyAlignment="1" applyProtection="1">
      <alignment horizontal="center"/>
      <protection hidden="1"/>
    </xf>
    <xf numFmtId="0" fontId="1" fillId="0" borderId="3" xfId="1" applyFont="1" applyFill="1" applyBorder="1" applyAlignment="1" applyProtection="1">
      <alignment horizontal="center"/>
      <protection hidden="1"/>
    </xf>
    <xf numFmtId="0" fontId="1" fillId="0" borderId="4" xfId="1" applyFont="1" applyFill="1" applyBorder="1" applyAlignment="1" applyProtection="1">
      <alignment horizontal="center"/>
      <protection hidden="1"/>
    </xf>
    <xf numFmtId="0" fontId="1" fillId="0" borderId="5" xfId="1" applyFont="1" applyFill="1" applyBorder="1" applyAlignment="1" applyProtection="1">
      <alignment horizontal="center"/>
      <protection hidden="1"/>
    </xf>
    <xf numFmtId="0" fontId="1" fillId="0" borderId="6" xfId="1" applyFont="1" applyFill="1" applyBorder="1" applyAlignment="1" applyProtection="1">
      <alignment horizontal="center"/>
      <protection hidden="1"/>
    </xf>
    <xf numFmtId="0" fontId="11" fillId="5" borderId="28" xfId="1" applyFont="1" applyFill="1" applyBorder="1" applyAlignment="1" applyProtection="1">
      <alignment horizontal="center"/>
      <protection hidden="1"/>
    </xf>
    <xf numFmtId="0" fontId="11" fillId="5" borderId="20" xfId="1" applyFont="1" applyFill="1" applyBorder="1" applyAlignment="1" applyProtection="1">
      <alignment horizontal="center"/>
      <protection hidden="1"/>
    </xf>
    <xf numFmtId="0" fontId="11" fillId="5" borderId="21" xfId="1" applyFont="1" applyFill="1" applyBorder="1" applyAlignment="1" applyProtection="1">
      <alignment horizontal="center"/>
      <protection hidden="1"/>
    </xf>
    <xf numFmtId="0" fontId="1" fillId="0" borderId="9" xfId="0" applyFont="1" applyFill="1" applyBorder="1" applyAlignment="1" applyProtection="1">
      <alignment horizontal="center" vertical="center" wrapText="1"/>
      <protection hidden="1"/>
    </xf>
    <xf numFmtId="0" fontId="1" fillId="2" borderId="1" xfId="1" applyFont="1" applyFill="1" applyBorder="1" applyAlignment="1" applyProtection="1">
      <alignment horizontal="center"/>
      <protection hidden="1"/>
    </xf>
    <xf numFmtId="0" fontId="1" fillId="2" borderId="8" xfId="1" applyFont="1" applyFill="1" applyBorder="1" applyAlignment="1" applyProtection="1">
      <alignment horizontal="center"/>
      <protection hidden="1"/>
    </xf>
    <xf numFmtId="0" fontId="1" fillId="2" borderId="26" xfId="1" applyFont="1" applyFill="1" applyBorder="1" applyAlignment="1" applyProtection="1">
      <alignment horizontal="center"/>
      <protection hidden="1"/>
    </xf>
    <xf numFmtId="0" fontId="1" fillId="2" borderId="27" xfId="1" applyFont="1" applyFill="1" applyBorder="1" applyAlignment="1" applyProtection="1">
      <alignment horizontal="center"/>
      <protection hidden="1"/>
    </xf>
    <xf numFmtId="0" fontId="1" fillId="2" borderId="9" xfId="1" applyFont="1" applyFill="1" applyBorder="1" applyAlignment="1" applyProtection="1">
      <alignment horizontal="center"/>
      <protection hidden="1"/>
    </xf>
    <xf numFmtId="0" fontId="1" fillId="2" borderId="25" xfId="1" applyFont="1" applyFill="1" applyBorder="1" applyAlignment="1" applyProtection="1">
      <alignment horizontal="center"/>
      <protection hidden="1"/>
    </xf>
    <xf numFmtId="0" fontId="9" fillId="3" borderId="40" xfId="3" applyFont="1" applyFill="1" applyBorder="1" applyAlignment="1" applyProtection="1">
      <alignment horizontal="center" vertical="center" wrapText="1"/>
      <protection hidden="1"/>
    </xf>
    <xf numFmtId="0" fontId="1" fillId="0" borderId="9" xfId="6" applyFont="1" applyFill="1" applyBorder="1" applyAlignment="1" applyProtection="1">
      <alignment horizontal="center" vertical="center" wrapText="1"/>
      <protection hidden="1"/>
    </xf>
    <xf numFmtId="0" fontId="1" fillId="0" borderId="1" xfId="6" applyFont="1" applyFill="1" applyBorder="1" applyAlignment="1" applyProtection="1">
      <alignment horizontal="center" vertical="center" wrapText="1"/>
      <protection hidden="1"/>
    </xf>
    <xf numFmtId="0" fontId="1" fillId="0" borderId="1" xfId="6" applyFont="1" applyFill="1" applyBorder="1" applyAlignment="1" applyProtection="1">
      <alignment horizontal="left" vertical="center" wrapText="1"/>
      <protection hidden="1"/>
    </xf>
    <xf numFmtId="1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8" xfId="6" applyFont="1" applyFill="1" applyBorder="1" applyAlignment="1" applyProtection="1">
      <alignment horizontal="center" vertical="center" wrapText="1"/>
      <protection hidden="1"/>
    </xf>
    <xf numFmtId="0" fontId="1" fillId="0" borderId="33" xfId="1" applyFont="1" applyFill="1" applyBorder="1" applyAlignment="1" applyProtection="1">
      <alignment horizontal="center"/>
      <protection hidden="1"/>
    </xf>
    <xf numFmtId="0" fontId="1" fillId="0" borderId="35" xfId="1" applyFont="1" applyFill="1" applyBorder="1" applyAlignment="1" applyProtection="1">
      <alignment horizontal="center"/>
      <protection hidden="1"/>
    </xf>
    <xf numFmtId="0" fontId="1" fillId="0" borderId="37" xfId="1" applyFont="1" applyFill="1" applyBorder="1" applyAlignment="1" applyProtection="1">
      <alignment horizontal="center"/>
      <protection hidden="1"/>
    </xf>
    <xf numFmtId="0" fontId="1" fillId="0" borderId="26" xfId="1" applyFont="1" applyFill="1" applyBorder="1" applyAlignment="1" applyProtection="1">
      <alignment horizontal="center"/>
      <protection hidden="1"/>
    </xf>
    <xf numFmtId="0" fontId="1" fillId="0" borderId="27" xfId="1" applyFont="1" applyFill="1" applyBorder="1" applyAlignment="1" applyProtection="1">
      <alignment horizont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8" xfId="0" applyFont="1" applyFill="1" applyBorder="1" applyAlignment="1" applyProtection="1">
      <alignment horizontal="center" vertical="center" wrapText="1"/>
      <protection hidden="1"/>
    </xf>
    <xf numFmtId="0" fontId="18" fillId="2" borderId="0" xfId="0" applyFont="1" applyFill="1" applyProtection="1">
      <protection hidden="1"/>
    </xf>
    <xf numFmtId="0" fontId="1" fillId="2" borderId="0" xfId="0" applyFont="1" applyFill="1" applyProtection="1"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1" fillId="2" borderId="0" xfId="0" applyFont="1" applyFill="1" applyAlignment="1" applyProtection="1">
      <alignment horizontal="center" wrapText="1"/>
      <protection hidden="1"/>
    </xf>
    <xf numFmtId="0" fontId="1" fillId="2" borderId="0" xfId="0" applyFont="1" applyFill="1" applyAlignment="1" applyProtection="1">
      <alignment vertical="center" wrapText="1"/>
      <protection hidden="1"/>
    </xf>
    <xf numFmtId="0" fontId="1" fillId="2" borderId="0" xfId="0" applyFont="1" applyFill="1" applyAlignment="1" applyProtection="1">
      <alignment horizontal="center" vertical="center" wrapText="1"/>
      <protection hidden="1"/>
    </xf>
    <xf numFmtId="0" fontId="1" fillId="0" borderId="5" xfId="0" applyFont="1" applyFill="1" applyBorder="1" applyAlignment="1" applyProtection="1">
      <alignment horizontal="center" vertical="center" wrapText="1"/>
      <protection hidden="1"/>
    </xf>
    <xf numFmtId="0" fontId="7" fillId="0" borderId="5" xfId="0" applyFont="1" applyFill="1" applyBorder="1" applyAlignment="1" applyProtection="1">
      <alignment horizontal="center" vertical="center" wrapText="1"/>
      <protection hidden="1"/>
    </xf>
    <xf numFmtId="0" fontId="1" fillId="0" borderId="6" xfId="0" applyFont="1" applyFill="1" applyBorder="1" applyAlignment="1" applyProtection="1">
      <alignment horizontal="center" vertical="center" wrapText="1"/>
      <protection hidden="1"/>
    </xf>
    <xf numFmtId="0" fontId="1" fillId="6" borderId="1" xfId="6" applyFont="1" applyFill="1" applyBorder="1" applyAlignment="1" applyProtection="1">
      <alignment horizontal="center" vertical="center" wrapText="1"/>
      <protection hidden="1"/>
    </xf>
    <xf numFmtId="0" fontId="1" fillId="6" borderId="1" xfId="6" applyFont="1" applyFill="1" applyBorder="1" applyAlignment="1" applyProtection="1">
      <alignment horizontal="left" vertical="center" wrapText="1"/>
      <protection hidden="1"/>
    </xf>
    <xf numFmtId="0" fontId="1" fillId="6" borderId="8" xfId="6" applyFont="1" applyFill="1" applyBorder="1" applyAlignment="1" applyProtection="1">
      <alignment horizontal="center" vertical="center" wrapText="1"/>
      <protection hidden="1"/>
    </xf>
    <xf numFmtId="0" fontId="1" fillId="6" borderId="11" xfId="0" applyFont="1" applyFill="1" applyBorder="1" applyAlignment="1" applyProtection="1">
      <alignment horizontal="center" vertical="center" wrapText="1"/>
      <protection hidden="1"/>
    </xf>
    <xf numFmtId="0" fontId="1" fillId="6" borderId="12" xfId="0" applyFont="1" applyFill="1" applyBorder="1" applyAlignment="1" applyProtection="1">
      <alignment horizontal="center" vertical="center" wrapText="1"/>
      <protection hidden="1"/>
    </xf>
    <xf numFmtId="0" fontId="7" fillId="6" borderId="12" xfId="0" applyFont="1" applyFill="1" applyBorder="1" applyAlignment="1" applyProtection="1">
      <alignment horizontal="center" vertical="center" wrapText="1"/>
      <protection hidden="1"/>
    </xf>
    <xf numFmtId="0" fontId="1" fillId="6" borderId="13" xfId="0" applyFont="1" applyFill="1" applyBorder="1" applyAlignment="1" applyProtection="1">
      <alignment horizontal="center" vertical="center" wrapText="1"/>
      <protection hidden="1"/>
    </xf>
    <xf numFmtId="0" fontId="1" fillId="6" borderId="9" xfId="0" applyFont="1" applyFill="1" applyBorder="1" applyAlignment="1" applyProtection="1">
      <alignment horizontal="center" vertical="center" wrapText="1"/>
      <protection hidden="1"/>
    </xf>
    <xf numFmtId="0" fontId="1" fillId="6" borderId="1" xfId="0" applyFont="1" applyFill="1" applyBorder="1" applyAlignment="1" applyProtection="1">
      <alignment horizontal="center" vertical="center" wrapText="1"/>
      <protection hidden="1"/>
    </xf>
    <xf numFmtId="0" fontId="7" fillId="6" borderId="1" xfId="0" applyFont="1" applyFill="1" applyBorder="1" applyAlignment="1" applyProtection="1">
      <alignment horizontal="center" vertical="center" wrapText="1"/>
      <protection hidden="1"/>
    </xf>
    <xf numFmtId="0" fontId="1" fillId="6" borderId="8" xfId="0" applyFont="1" applyFill="1" applyBorder="1" applyAlignment="1" applyProtection="1">
      <alignment horizontal="center" vertical="center" wrapText="1"/>
      <protection hidden="1"/>
    </xf>
    <xf numFmtId="0" fontId="1" fillId="6" borderId="4" xfId="0" applyFont="1" applyFill="1" applyBorder="1" applyAlignment="1" applyProtection="1">
      <alignment horizontal="center" vertical="center" wrapText="1"/>
      <protection hidden="1"/>
    </xf>
    <xf numFmtId="0" fontId="1" fillId="6" borderId="5" xfId="0" applyFont="1" applyFill="1" applyBorder="1" applyAlignment="1" applyProtection="1">
      <alignment horizontal="center" vertical="center" wrapText="1"/>
      <protection hidden="1"/>
    </xf>
    <xf numFmtId="0" fontId="7" fillId="6" borderId="5" xfId="0" applyFont="1" applyFill="1" applyBorder="1" applyAlignment="1" applyProtection="1">
      <alignment horizontal="center" vertical="center" wrapText="1"/>
      <protection hidden="1"/>
    </xf>
    <xf numFmtId="0" fontId="1" fillId="6" borderId="6" xfId="0" applyFont="1" applyFill="1" applyBorder="1" applyAlignment="1" applyProtection="1">
      <alignment horizontal="center" vertical="center" wrapText="1"/>
      <protection hidden="1"/>
    </xf>
    <xf numFmtId="0" fontId="18" fillId="0" borderId="0" xfId="0" applyFont="1" applyFill="1" applyProtection="1">
      <protection hidden="1"/>
    </xf>
    <xf numFmtId="0" fontId="1" fillId="0" borderId="0" xfId="0" applyFont="1" applyFill="1" applyProtection="1">
      <protection hidden="1"/>
    </xf>
    <xf numFmtId="0" fontId="1" fillId="0" borderId="4" xfId="0" applyFont="1" applyFill="1" applyBorder="1" applyAlignment="1" applyProtection="1">
      <alignment horizontal="center" vertical="center" wrapText="1"/>
      <protection hidden="1"/>
    </xf>
    <xf numFmtId="0" fontId="1" fillId="0" borderId="11" xfId="6" applyFont="1" applyFill="1" applyBorder="1" applyAlignment="1" applyProtection="1">
      <alignment horizontal="center" vertical="center" wrapText="1"/>
      <protection hidden="1"/>
    </xf>
    <xf numFmtId="0" fontId="1" fillId="0" borderId="12" xfId="6" applyFont="1" applyFill="1" applyBorder="1" applyAlignment="1" applyProtection="1">
      <alignment horizontal="center" vertical="center" wrapText="1"/>
      <protection hidden="1"/>
    </xf>
    <xf numFmtId="0" fontId="1" fillId="0" borderId="12" xfId="6" applyFont="1" applyFill="1" applyBorder="1" applyAlignment="1" applyProtection="1">
      <alignment horizontal="left" vertical="center" wrapText="1"/>
      <protection hidden="1"/>
    </xf>
    <xf numFmtId="0" fontId="7" fillId="6" borderId="1" xfId="6" applyFont="1" applyFill="1" applyBorder="1" applyAlignment="1" applyProtection="1">
      <alignment horizontal="center" vertical="center" wrapText="1"/>
      <protection hidden="1"/>
    </xf>
    <xf numFmtId="0" fontId="7" fillId="6" borderId="1" xfId="6" applyFont="1" applyFill="1" applyBorder="1" applyAlignment="1" applyProtection="1">
      <alignment horizontal="left" vertical="center" wrapText="1"/>
      <protection hidden="1"/>
    </xf>
    <xf numFmtId="0" fontId="7" fillId="6" borderId="8" xfId="6" applyFont="1" applyFill="1" applyBorder="1" applyAlignment="1" applyProtection="1">
      <alignment horizontal="center" vertical="center" wrapText="1"/>
      <protection hidden="1"/>
    </xf>
    <xf numFmtId="1" fontId="7" fillId="6" borderId="1" xfId="0" applyNumberFormat="1" applyFont="1" applyFill="1" applyBorder="1" applyAlignment="1" applyProtection="1">
      <alignment horizontal="center" vertical="center" wrapText="1"/>
      <protection hidden="1"/>
    </xf>
    <xf numFmtId="16" fontId="7" fillId="6" borderId="1" xfId="6" applyNumberFormat="1" applyFont="1" applyFill="1" applyBorder="1" applyAlignment="1" applyProtection="1">
      <alignment horizontal="center" vertical="center" wrapText="1"/>
      <protection hidden="1"/>
    </xf>
    <xf numFmtId="1" fontId="1" fillId="6" borderId="1" xfId="0" applyNumberFormat="1" applyFont="1" applyFill="1" applyBorder="1" applyAlignment="1" applyProtection="1">
      <alignment horizontal="center" vertical="center" wrapText="1"/>
      <protection hidden="1"/>
    </xf>
    <xf numFmtId="1" fontId="1" fillId="0" borderId="12" xfId="0" applyNumberFormat="1" applyFont="1" applyFill="1" applyBorder="1" applyAlignment="1" applyProtection="1">
      <alignment horizontal="center" vertical="center" wrapText="1"/>
      <protection hidden="1"/>
    </xf>
    <xf numFmtId="0" fontId="22" fillId="3" borderId="14" xfId="3" applyFont="1" applyFill="1" applyBorder="1" applyAlignment="1" applyProtection="1">
      <alignment horizontal="center" vertical="center" wrapText="1"/>
      <protection hidden="1"/>
    </xf>
    <xf numFmtId="0" fontId="22" fillId="3" borderId="15" xfId="3" applyFont="1" applyFill="1" applyBorder="1" applyAlignment="1" applyProtection="1">
      <alignment horizontal="center" vertical="center" wrapText="1"/>
      <protection hidden="1"/>
    </xf>
    <xf numFmtId="0" fontId="22" fillId="3" borderId="16" xfId="3" applyFont="1" applyFill="1" applyBorder="1" applyAlignment="1" applyProtection="1">
      <alignment horizontal="center" vertical="center" wrapText="1"/>
      <protection hidden="1"/>
    </xf>
    <xf numFmtId="0" fontId="22" fillId="3" borderId="17" xfId="3" applyFont="1" applyFill="1" applyBorder="1" applyAlignment="1" applyProtection="1">
      <alignment horizontal="center" vertical="center" wrapText="1"/>
      <protection hidden="1"/>
    </xf>
    <xf numFmtId="0" fontId="22" fillId="3" borderId="18" xfId="3" applyFont="1" applyFill="1" applyBorder="1" applyAlignment="1" applyProtection="1">
      <alignment horizontal="center" vertical="center" wrapText="1"/>
      <protection hidden="1"/>
    </xf>
    <xf numFmtId="0" fontId="22" fillId="3" borderId="20" xfId="3" applyFont="1" applyFill="1" applyBorder="1" applyAlignment="1" applyProtection="1">
      <alignment horizontal="center" vertical="center" wrapText="1"/>
      <protection hidden="1"/>
    </xf>
    <xf numFmtId="0" fontId="22" fillId="3" borderId="19" xfId="3" applyFont="1" applyFill="1" applyBorder="1" applyAlignment="1" applyProtection="1">
      <alignment horizontal="center" vertical="center" wrapText="1"/>
      <protection hidden="1"/>
    </xf>
    <xf numFmtId="0" fontId="22" fillId="3" borderId="21" xfId="3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left" vertical="center" wrapText="1"/>
      <protection hidden="1"/>
    </xf>
    <xf numFmtId="0" fontId="23" fillId="2" borderId="0" xfId="0" applyFont="1" applyFill="1" applyAlignment="1" applyProtection="1">
      <alignment horizontal="center" vertical="center" wrapText="1"/>
      <protection hidden="1"/>
    </xf>
    <xf numFmtId="0" fontId="1" fillId="0" borderId="11" xfId="0" applyFont="1" applyFill="1" applyBorder="1" applyAlignment="1" applyProtection="1">
      <alignment horizontal="center" vertical="center" wrapText="1"/>
      <protection hidden="1"/>
    </xf>
    <xf numFmtId="0" fontId="1" fillId="0" borderId="12" xfId="0" applyFont="1" applyFill="1" applyBorder="1" applyAlignment="1" applyProtection="1">
      <alignment horizontal="center" vertical="center" wrapText="1"/>
      <protection hidden="1"/>
    </xf>
    <xf numFmtId="0" fontId="13" fillId="0" borderId="12" xfId="0" applyFont="1" applyFill="1" applyBorder="1" applyAlignment="1" applyProtection="1">
      <alignment horizontal="left" vertical="center" wrapText="1"/>
      <protection hidden="1"/>
    </xf>
    <xf numFmtId="0" fontId="13" fillId="0" borderId="12" xfId="0" applyFont="1" applyFill="1" applyBorder="1" applyAlignment="1" applyProtection="1">
      <alignment horizontal="center" vertical="center" wrapText="1"/>
      <protection hidden="1"/>
    </xf>
    <xf numFmtId="49" fontId="7" fillId="0" borderId="12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3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 applyProtection="1">
      <alignment horizontal="left" vertical="center" wrapText="1"/>
      <protection hidden="1"/>
    </xf>
    <xf numFmtId="49" fontId="7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1" xfId="0" applyFont="1" applyFill="1" applyBorder="1" applyAlignment="1" applyProtection="1">
      <alignment horizontal="left" vertical="center" wrapText="1"/>
      <protection hidden="1"/>
    </xf>
    <xf numFmtId="0" fontId="13" fillId="0" borderId="1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 applyProtection="1">
      <alignment horizontal="left" vertical="center" wrapText="1"/>
      <protection hidden="1"/>
    </xf>
    <xf numFmtId="0" fontId="7" fillId="0" borderId="8" xfId="0" applyFont="1" applyFill="1" applyBorder="1" applyAlignment="1" applyProtection="1">
      <alignment horizontal="center" vertical="center" wrapText="1"/>
      <protection hidden="1"/>
    </xf>
    <xf numFmtId="0" fontId="7" fillId="0" borderId="9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 applyProtection="1">
      <alignment vertical="center"/>
      <protection hidden="1"/>
    </xf>
    <xf numFmtId="14" fontId="7" fillId="0" borderId="1" xfId="0" applyNumberFormat="1" applyFont="1" applyFill="1" applyBorder="1" applyAlignment="1" applyProtection="1">
      <alignment horizontal="center" vertical="center" wrapText="1"/>
      <protection hidden="1"/>
    </xf>
    <xf numFmtId="49" fontId="13" fillId="0" borderId="1" xfId="0" applyNumberFormat="1" applyFont="1" applyFill="1" applyBorder="1" applyAlignment="1" applyProtection="1">
      <alignment horizontal="center" vertical="center" wrapText="1"/>
      <protection hidden="1"/>
    </xf>
    <xf numFmtId="14" fontId="13" fillId="0" borderId="1" xfId="0" applyNumberFormat="1" applyFont="1" applyFill="1" applyBorder="1" applyAlignment="1" applyProtection="1">
      <alignment horizontal="left" vertical="center" wrapText="1"/>
      <protection hidden="1"/>
    </xf>
    <xf numFmtId="14" fontId="13" fillId="0" borderId="1" xfId="0" applyNumberFormat="1" applyFont="1" applyFill="1" applyBorder="1" applyAlignment="1" applyProtection="1">
      <alignment horizontal="center" vertical="center" wrapText="1"/>
      <protection hidden="1"/>
    </xf>
    <xf numFmtId="14" fontId="1" fillId="0" borderId="1" xfId="0" applyNumberFormat="1" applyFont="1" applyFill="1" applyBorder="1" applyAlignment="1" applyProtection="1">
      <alignment horizontal="left" vertical="center" wrapText="1"/>
      <protection hidden="1"/>
    </xf>
    <xf numFmtId="49" fontId="13" fillId="0" borderId="1" xfId="0" applyNumberFormat="1" applyFont="1" applyFill="1" applyBorder="1" applyAlignment="1" applyProtection="1">
      <alignment horizontal="center" vertical="center"/>
      <protection hidden="1"/>
    </xf>
    <xf numFmtId="0" fontId="1" fillId="0" borderId="9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17" fontId="7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6" borderId="1" xfId="0" applyFont="1" applyFill="1" applyBorder="1" applyAlignment="1" applyProtection="1">
      <alignment horizontal="left" vertical="center" wrapText="1"/>
      <protection hidden="1"/>
    </xf>
    <xf numFmtId="49" fontId="7" fillId="6" borderId="1" xfId="0" applyNumberFormat="1" applyFont="1" applyFill="1" applyBorder="1" applyAlignment="1" applyProtection="1">
      <alignment horizontal="center" vertical="center" wrapText="1"/>
      <protection hidden="1"/>
    </xf>
    <xf numFmtId="0" fontId="7" fillId="6" borderId="9" xfId="0" applyFont="1" applyFill="1" applyBorder="1" applyAlignment="1" applyProtection="1">
      <alignment horizontal="center" vertical="center" wrapText="1"/>
      <protection hidden="1"/>
    </xf>
    <xf numFmtId="0" fontId="13" fillId="6" borderId="1" xfId="0" applyFont="1" applyFill="1" applyBorder="1" applyAlignment="1" applyProtection="1">
      <alignment horizontal="left" vertical="center" wrapText="1"/>
      <protection hidden="1"/>
    </xf>
    <xf numFmtId="0" fontId="13" fillId="6" borderId="1" xfId="0" applyFont="1" applyFill="1" applyBorder="1" applyAlignment="1" applyProtection="1">
      <alignment horizontal="center" vertical="center"/>
      <protection hidden="1"/>
    </xf>
    <xf numFmtId="0" fontId="7" fillId="6" borderId="1" xfId="0" applyFont="1" applyFill="1" applyBorder="1" applyAlignment="1" applyProtection="1">
      <alignment horizontal="center" vertical="center"/>
      <protection hidden="1"/>
    </xf>
    <xf numFmtId="0" fontId="16" fillId="6" borderId="1" xfId="0" applyFont="1" applyFill="1" applyBorder="1" applyAlignment="1" applyProtection="1">
      <alignment horizontal="left" vertical="center" wrapText="1"/>
      <protection hidden="1"/>
    </xf>
    <xf numFmtId="0" fontId="1" fillId="6" borderId="1" xfId="0" applyFont="1" applyFill="1" applyBorder="1" applyAlignment="1" applyProtection="1">
      <alignment horizontal="center" vertical="center"/>
      <protection hidden="1"/>
    </xf>
    <xf numFmtId="0" fontId="13" fillId="6" borderId="1" xfId="0" applyFont="1" applyFill="1" applyBorder="1" applyAlignment="1" applyProtection="1">
      <alignment horizontal="center" vertical="center" wrapText="1"/>
      <protection hidden="1"/>
    </xf>
    <xf numFmtId="0" fontId="7" fillId="6" borderId="1" xfId="0" applyFont="1" applyFill="1" applyBorder="1" applyAlignment="1" applyProtection="1">
      <alignment horizontal="left" vertical="center" wrapText="1"/>
      <protection hidden="1"/>
    </xf>
    <xf numFmtId="14" fontId="13" fillId="6" borderId="1" xfId="0" applyNumberFormat="1" applyFont="1" applyFill="1" applyBorder="1" applyAlignment="1" applyProtection="1">
      <alignment horizontal="center" vertical="center"/>
      <protection hidden="1"/>
    </xf>
    <xf numFmtId="14" fontId="13" fillId="6" borderId="1" xfId="0" applyNumberFormat="1" applyFont="1" applyFill="1" applyBorder="1" applyAlignment="1" applyProtection="1">
      <alignment horizontal="left" vertical="center" wrapText="1"/>
      <protection hidden="1"/>
    </xf>
    <xf numFmtId="14" fontId="13" fillId="6" borderId="1" xfId="0" applyNumberFormat="1" applyFont="1" applyFill="1" applyBorder="1" applyAlignment="1" applyProtection="1">
      <alignment horizontal="center" vertical="center" wrapText="1"/>
      <protection hidden="1"/>
    </xf>
    <xf numFmtId="14" fontId="7" fillId="6" borderId="1" xfId="0" applyNumberFormat="1" applyFont="1" applyFill="1" applyBorder="1" applyAlignment="1" applyProtection="1">
      <alignment horizontal="center" vertical="center" wrapText="1"/>
      <protection hidden="1"/>
    </xf>
    <xf numFmtId="0" fontId="7" fillId="6" borderId="8" xfId="0" applyFont="1" applyFill="1" applyBorder="1" applyAlignment="1" applyProtection="1">
      <alignment horizontal="center" vertical="center" wrapText="1"/>
      <protection hidden="1"/>
    </xf>
    <xf numFmtId="0" fontId="1" fillId="6" borderId="1" xfId="0" applyFont="1" applyFill="1" applyBorder="1" applyAlignment="1" applyProtection="1">
      <alignment vertical="center"/>
      <protection hidden="1"/>
    </xf>
    <xf numFmtId="14" fontId="7" fillId="6" borderId="1" xfId="0" applyNumberFormat="1" applyFont="1" applyFill="1" applyBorder="1" applyAlignment="1" applyProtection="1">
      <alignment horizontal="left" vertical="center" wrapText="1"/>
      <protection hidden="1"/>
    </xf>
    <xf numFmtId="14" fontId="7" fillId="6" borderId="1" xfId="0" applyNumberFormat="1" applyFont="1" applyFill="1" applyBorder="1" applyAlignment="1" applyProtection="1">
      <alignment horizontal="center" vertical="center"/>
      <protection hidden="1"/>
    </xf>
    <xf numFmtId="0" fontId="1" fillId="6" borderId="8" xfId="0" applyFont="1" applyFill="1" applyBorder="1" applyAlignment="1" applyProtection="1">
      <alignment horizontal="center" vertical="center"/>
      <protection hidden="1"/>
    </xf>
    <xf numFmtId="0" fontId="19" fillId="0" borderId="1" xfId="0" applyFont="1" applyFill="1" applyBorder="1" applyAlignment="1" applyProtection="1">
      <alignment horizontal="center" vertical="center" wrapText="1"/>
      <protection hidden="1"/>
    </xf>
    <xf numFmtId="0" fontId="19" fillId="0" borderId="1" xfId="0" applyFont="1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9" fillId="0" borderId="1" xfId="0" applyFont="1" applyFill="1" applyBorder="1" applyAlignment="1" applyProtection="1">
      <alignment horizontal="center" wrapText="1"/>
      <protection hidden="1"/>
    </xf>
    <xf numFmtId="0" fontId="19" fillId="0" borderId="1" xfId="0" applyFont="1" applyFill="1" applyBorder="1" applyAlignment="1" applyProtection="1">
      <alignment horizontal="center"/>
      <protection hidden="1"/>
    </xf>
    <xf numFmtId="14" fontId="19" fillId="0" borderId="1" xfId="0" applyNumberFormat="1" applyFont="1" applyFill="1" applyBorder="1" applyAlignment="1" applyProtection="1">
      <alignment horizontal="center" vertical="center" wrapText="1"/>
      <protection hidden="1"/>
    </xf>
    <xf numFmtId="14" fontId="19" fillId="0" borderId="1" xfId="0" applyNumberFormat="1" applyFont="1" applyFill="1" applyBorder="1" applyAlignment="1" applyProtection="1">
      <alignment horizontal="center" vertical="center"/>
      <protection hidden="1"/>
    </xf>
    <xf numFmtId="49" fontId="13" fillId="0" borderId="1" xfId="0" applyNumberFormat="1" applyFont="1" applyFill="1" applyBorder="1" applyAlignment="1" applyProtection="1">
      <alignment horizontal="center"/>
      <protection hidden="1"/>
    </xf>
    <xf numFmtId="0" fontId="0" fillId="0" borderId="1" xfId="0" applyFont="1" applyFill="1" applyBorder="1" applyAlignment="1" applyProtection="1">
      <alignment vertical="center" wrapText="1"/>
      <protection hidden="1"/>
    </xf>
    <xf numFmtId="0" fontId="20" fillId="0" borderId="1" xfId="0" applyFont="1" applyFill="1" applyBorder="1" applyAlignment="1" applyProtection="1">
      <alignment horizontal="center" wrapText="1"/>
      <protection hidden="1"/>
    </xf>
    <xf numFmtId="0" fontId="6" fillId="0" borderId="1" xfId="0" applyFont="1" applyFill="1" applyBorder="1" applyAlignment="1" applyProtection="1">
      <alignment horizontal="center" wrapText="1"/>
      <protection hidden="1"/>
    </xf>
    <xf numFmtId="0" fontId="19" fillId="0" borderId="1" xfId="0" applyFont="1" applyFill="1" applyBorder="1" applyProtection="1">
      <protection hidden="1"/>
    </xf>
    <xf numFmtId="14" fontId="0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9" fillId="0" borderId="1" xfId="0" applyFont="1" applyFill="1" applyBorder="1" applyAlignment="1" applyProtection="1">
      <alignment wrapText="1"/>
      <protection hidden="1"/>
    </xf>
    <xf numFmtId="0" fontId="19" fillId="0" borderId="1" xfId="0" applyFont="1" applyFill="1" applyBorder="1" applyAlignment="1" applyProtection="1">
      <alignment horizontal="left" vertical="center" wrapText="1"/>
      <protection hidden="1"/>
    </xf>
    <xf numFmtId="0" fontId="1" fillId="0" borderId="8" xfId="0" applyFont="1" applyFill="1" applyBorder="1" applyAlignment="1" applyProtection="1">
      <alignment horizontal="center" vertical="center"/>
      <protection hidden="1"/>
    </xf>
    <xf numFmtId="0" fontId="2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 applyProtection="1">
      <alignment horizontal="center" wrapText="1"/>
      <protection hidden="1"/>
    </xf>
    <xf numFmtId="0" fontId="1" fillId="0" borderId="5" xfId="0" applyFont="1" applyFill="1" applyBorder="1" applyAlignment="1" applyProtection="1">
      <alignment horizontal="center" vertical="center"/>
      <protection hidden="1"/>
    </xf>
    <xf numFmtId="14" fontId="7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5" xfId="0" applyFill="1" applyBorder="1" applyAlignment="1" applyProtection="1">
      <alignment horizontal="center" vertical="center" wrapText="1"/>
      <protection hidden="1"/>
    </xf>
    <xf numFmtId="0" fontId="1" fillId="0" borderId="6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Protection="1">
      <protection hidden="1"/>
    </xf>
    <xf numFmtId="0" fontId="23" fillId="2" borderId="0" xfId="0" applyFont="1" applyFill="1" applyProtection="1">
      <protection hidden="1"/>
    </xf>
    <xf numFmtId="0" fontId="1" fillId="0" borderId="2" xfId="0" applyFont="1" applyFill="1" applyBorder="1" applyAlignment="1" applyProtection="1">
      <alignment horizontal="center" vertical="center" wrapText="1"/>
      <protection hidden="1"/>
    </xf>
    <xf numFmtId="0" fontId="1" fillId="0" borderId="7" xfId="0" applyFont="1" applyFill="1" applyBorder="1" applyAlignment="1" applyProtection="1">
      <alignment horizontal="center" vertical="center" wrapText="1"/>
      <protection hidden="1"/>
    </xf>
    <xf numFmtId="0" fontId="7" fillId="0" borderId="7" xfId="0" applyFont="1" applyFill="1" applyBorder="1" applyAlignment="1" applyProtection="1">
      <alignment horizontal="left" vertical="center" wrapText="1"/>
      <protection hidden="1"/>
    </xf>
    <xf numFmtId="0" fontId="7" fillId="0" borderId="7" xfId="0" applyFont="1" applyFill="1" applyBorder="1" applyAlignment="1" applyProtection="1">
      <alignment horizontal="center" vertical="center" wrapText="1"/>
      <protection hidden="1"/>
    </xf>
    <xf numFmtId="0" fontId="1" fillId="0" borderId="3" xfId="0" applyFont="1" applyFill="1" applyBorder="1" applyAlignment="1" applyProtection="1">
      <alignment horizontal="center" vertical="center" wrapText="1"/>
      <protection hidden="1"/>
    </xf>
    <xf numFmtId="14" fontId="7" fillId="0" borderId="1" xfId="0" applyNumberFormat="1" applyFont="1" applyFill="1" applyBorder="1" applyAlignment="1" applyProtection="1">
      <alignment horizontal="left" vertical="center" wrapText="1"/>
      <protection hidden="1"/>
    </xf>
    <xf numFmtId="0" fontId="13" fillId="0" borderId="1" xfId="0" applyFont="1" applyFill="1" applyBorder="1" applyAlignment="1" applyProtection="1">
      <alignment horizontal="left" wrapText="1"/>
      <protection hidden="1"/>
    </xf>
    <xf numFmtId="0" fontId="13" fillId="0" borderId="1" xfId="0" applyFont="1" applyFill="1" applyBorder="1" applyAlignment="1" applyProtection="1">
      <alignment horizontal="center" wrapText="1"/>
      <protection hidden="1"/>
    </xf>
    <xf numFmtId="0" fontId="15" fillId="0" borderId="1" xfId="0" applyFont="1" applyFill="1" applyBorder="1" applyAlignment="1" applyProtection="1">
      <alignment horizontal="left" vertical="center" wrapText="1"/>
      <protection hidden="1"/>
    </xf>
    <xf numFmtId="0" fontId="1" fillId="0" borderId="1" xfId="1" applyFont="1" applyFill="1" applyBorder="1" applyAlignment="1" applyProtection="1">
      <alignment horizontal="center" vertical="center" wrapText="1"/>
      <protection hidden="1"/>
    </xf>
    <xf numFmtId="0" fontId="1" fillId="0" borderId="1" xfId="4" applyFont="1" applyFill="1" applyBorder="1" applyAlignment="1" applyProtection="1">
      <alignment horizontal="center" vertical="center" wrapText="1"/>
      <protection hidden="1"/>
    </xf>
    <xf numFmtId="0" fontId="13" fillId="0" borderId="1" xfId="0" applyFont="1" applyFill="1" applyBorder="1" applyAlignment="1" applyProtection="1">
      <alignment horizontal="center"/>
      <protection hidden="1"/>
    </xf>
    <xf numFmtId="14" fontId="13" fillId="0" borderId="1" xfId="0" applyNumberFormat="1" applyFont="1" applyFill="1" applyBorder="1" applyAlignment="1" applyProtection="1">
      <alignment horizontal="left" wrapText="1"/>
      <protection hidden="1"/>
    </xf>
    <xf numFmtId="14" fontId="13" fillId="0" borderId="1" xfId="0" applyNumberFormat="1" applyFont="1" applyFill="1" applyBorder="1" applyAlignment="1" applyProtection="1">
      <alignment horizontal="center" wrapText="1"/>
      <protection hidden="1"/>
    </xf>
    <xf numFmtId="14" fontId="13" fillId="0" borderId="1" xfId="0" applyNumberFormat="1" applyFont="1" applyFill="1" applyBorder="1" applyAlignment="1" applyProtection="1">
      <alignment horizontal="center"/>
      <protection hidden="1"/>
    </xf>
    <xf numFmtId="0" fontId="7" fillId="0" borderId="1" xfId="1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 applyProtection="1">
      <alignment horizontal="center" wrapText="1"/>
      <protection hidden="1"/>
    </xf>
    <xf numFmtId="15" fontId="7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 applyProtection="1">
      <alignment horizontal="center"/>
      <protection hidden="1"/>
    </xf>
    <xf numFmtId="0" fontId="1" fillId="6" borderId="9" xfId="0" applyFont="1" applyFill="1" applyBorder="1" applyAlignment="1" applyProtection="1">
      <alignment horizontal="center" vertical="center"/>
      <protection hidden="1"/>
    </xf>
    <xf numFmtId="0" fontId="13" fillId="6" borderId="1" xfId="0" applyFont="1" applyFill="1" applyBorder="1" applyAlignment="1" applyProtection="1">
      <alignment horizontal="left" wrapText="1"/>
      <protection hidden="1"/>
    </xf>
    <xf numFmtId="0" fontId="13" fillId="6" borderId="1" xfId="0" applyFont="1" applyFill="1" applyBorder="1" applyAlignment="1" applyProtection="1">
      <alignment horizontal="center"/>
      <protection hidden="1"/>
    </xf>
    <xf numFmtId="0" fontId="1" fillId="6" borderId="1" xfId="0" applyFont="1" applyFill="1" applyBorder="1" applyAlignment="1" applyProtection="1">
      <alignment horizontal="center" wrapText="1"/>
      <protection hidden="1"/>
    </xf>
    <xf numFmtId="0" fontId="1" fillId="6" borderId="8" xfId="0" applyFont="1" applyFill="1" applyBorder="1" applyAlignment="1" applyProtection="1">
      <alignment horizontal="center" wrapText="1"/>
      <protection hidden="1"/>
    </xf>
    <xf numFmtId="0" fontId="17" fillId="6" borderId="1" xfId="0" applyFont="1" applyFill="1" applyBorder="1" applyAlignment="1" applyProtection="1">
      <alignment horizontal="center" vertical="center" wrapText="1"/>
      <protection hidden="1"/>
    </xf>
    <xf numFmtId="0" fontId="1" fillId="6" borderId="1" xfId="0" applyFont="1" applyFill="1" applyBorder="1" applyAlignment="1" applyProtection="1">
      <alignment horizontal="left" wrapText="1"/>
      <protection hidden="1"/>
    </xf>
    <xf numFmtId="0" fontId="8" fillId="6" borderId="1" xfId="0" applyFont="1" applyFill="1" applyBorder="1" applyAlignment="1" applyProtection="1">
      <alignment horizontal="center" vertical="center" wrapText="1"/>
      <protection hidden="1"/>
    </xf>
    <xf numFmtId="0" fontId="13" fillId="6" borderId="1" xfId="0" applyFont="1" applyFill="1" applyBorder="1" applyAlignment="1" applyProtection="1">
      <alignment horizontal="center" wrapText="1"/>
      <protection hidden="1"/>
    </xf>
    <xf numFmtId="14" fontId="13" fillId="6" borderId="1" xfId="0" applyNumberFormat="1" applyFont="1" applyFill="1" applyBorder="1" applyAlignment="1" applyProtection="1">
      <alignment horizontal="left" wrapText="1"/>
      <protection hidden="1"/>
    </xf>
    <xf numFmtId="14" fontId="13" fillId="6" borderId="1" xfId="0" applyNumberFormat="1" applyFont="1" applyFill="1" applyBorder="1" applyAlignment="1" applyProtection="1">
      <alignment horizontal="center" wrapText="1"/>
      <protection hidden="1"/>
    </xf>
    <xf numFmtId="14" fontId="13" fillId="6" borderId="1" xfId="0" applyNumberFormat="1" applyFont="1" applyFill="1" applyBorder="1" applyAlignment="1" applyProtection="1">
      <alignment horizontal="center"/>
      <protection hidden="1"/>
    </xf>
    <xf numFmtId="14" fontId="16" fillId="6" borderId="1" xfId="0" applyNumberFormat="1" applyFont="1" applyFill="1" applyBorder="1" applyAlignment="1" applyProtection="1">
      <alignment horizontal="left" vertical="center" wrapText="1"/>
      <protection hidden="1"/>
    </xf>
    <xf numFmtId="0" fontId="1" fillId="6" borderId="1" xfId="1" applyFont="1" applyFill="1" applyBorder="1" applyAlignment="1" applyProtection="1">
      <alignment horizontal="center" vertical="center" wrapText="1"/>
      <protection hidden="1"/>
    </xf>
    <xf numFmtId="0" fontId="1" fillId="6" borderId="1" xfId="4" applyFont="1" applyFill="1" applyBorder="1" applyAlignment="1" applyProtection="1">
      <alignment horizontal="center" vertical="center" wrapText="1"/>
      <protection hidden="1"/>
    </xf>
    <xf numFmtId="0" fontId="13" fillId="6" borderId="1" xfId="0" applyFont="1" applyFill="1" applyBorder="1" applyAlignment="1" applyProtection="1">
      <alignment vertical="center" wrapText="1"/>
      <protection hidden="1"/>
    </xf>
    <xf numFmtId="0" fontId="7" fillId="6" borderId="9" xfId="0" applyFont="1" applyFill="1" applyBorder="1" applyProtection="1">
      <protection hidden="1"/>
    </xf>
    <xf numFmtId="0" fontId="13" fillId="0" borderId="1" xfId="0" applyFont="1" applyFill="1" applyBorder="1" applyAlignment="1" applyProtection="1">
      <alignment horizontal="center" vertical="center"/>
      <protection hidden="1"/>
    </xf>
    <xf numFmtId="0" fontId="7" fillId="0" borderId="1" xfId="0" applyFont="1" applyFill="1" applyBorder="1" applyAlignment="1" applyProtection="1">
      <alignment horizontal="center" vertical="center"/>
      <protection hidden="1"/>
    </xf>
    <xf numFmtId="0" fontId="1" fillId="0" borderId="8" xfId="0" applyFont="1" applyFill="1" applyBorder="1" applyAlignment="1" applyProtection="1">
      <alignment horizontal="center"/>
      <protection hidden="1"/>
    </xf>
    <xf numFmtId="0" fontId="1" fillId="0" borderId="8" xfId="0" applyFont="1" applyFill="1" applyBorder="1" applyAlignment="1" applyProtection="1">
      <alignment horizontal="center" wrapText="1"/>
      <protection hidden="1"/>
    </xf>
    <xf numFmtId="0" fontId="7" fillId="0" borderId="5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Alignment="1" applyProtection="1">
      <alignment horizontal="center" vertical="center" wrapText="1"/>
      <protection hidden="1"/>
    </xf>
    <xf numFmtId="0" fontId="14" fillId="0" borderId="12" xfId="0" applyFont="1" applyFill="1" applyBorder="1" applyAlignment="1" applyProtection="1">
      <alignment horizontal="left" vertical="center" wrapText="1"/>
      <protection hidden="1"/>
    </xf>
    <xf numFmtId="0" fontId="7" fillId="0" borderId="12" xfId="0" applyFont="1" applyFill="1" applyBorder="1" applyAlignment="1" applyProtection="1">
      <alignment horizontal="center" vertical="center" wrapText="1"/>
      <protection hidden="1"/>
    </xf>
    <xf numFmtId="0" fontId="1" fillId="0" borderId="7" xfId="0" applyFont="1" applyFill="1" applyBorder="1" applyAlignment="1" applyProtection="1">
      <alignment horizontal="left" vertical="center" wrapText="1"/>
      <protection hidden="1"/>
    </xf>
    <xf numFmtId="49" fontId="1" fillId="0" borderId="7" xfId="0" applyNumberFormat="1" applyFont="1" applyFill="1" applyBorder="1" applyAlignment="1" applyProtection="1">
      <alignment horizontal="center" vertical="center" wrapText="1"/>
      <protection hidden="1"/>
    </xf>
    <xf numFmtId="49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14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9" xfId="0" applyFont="1" applyFill="1" applyBorder="1" applyAlignment="1" applyProtection="1">
      <alignment horizontal="center" wrapText="1"/>
      <protection hidden="1"/>
    </xf>
    <xf numFmtId="0" fontId="1" fillId="0" borderId="1" xfId="0" applyFont="1" applyFill="1" applyBorder="1" applyAlignment="1" applyProtection="1">
      <alignment horizontal="left" wrapText="1"/>
      <protection hidden="1"/>
    </xf>
    <xf numFmtId="49" fontId="1" fillId="0" borderId="1" xfId="0" applyNumberFormat="1" applyFont="1" applyFill="1" applyBorder="1" applyAlignment="1" applyProtection="1">
      <alignment horizontal="center"/>
      <protection hidden="1"/>
    </xf>
    <xf numFmtId="0" fontId="7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0" applyNumberFormat="1" applyFont="1" applyFill="1" applyBorder="1" applyAlignment="1" applyProtection="1">
      <alignment horizontal="left" vertical="center" wrapText="1"/>
      <protection hidden="1"/>
    </xf>
    <xf numFmtId="3" fontId="7" fillId="0" borderId="1" xfId="0" applyNumberFormat="1" applyFont="1" applyFill="1" applyBorder="1" applyAlignment="1" applyProtection="1">
      <alignment horizontal="center" vertical="center" wrapText="1"/>
      <protection hidden="1"/>
    </xf>
    <xf numFmtId="3" fontId="7" fillId="0" borderId="1" xfId="0" applyNumberFormat="1" applyFont="1" applyFill="1" applyBorder="1" applyAlignment="1" applyProtection="1">
      <alignment horizontal="center" vertical="center"/>
      <protection hidden="1"/>
    </xf>
    <xf numFmtId="0" fontId="7" fillId="0" borderId="6" xfId="0" applyFont="1" applyFill="1" applyBorder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horizontal="left" vertical="center" wrapText="1"/>
      <protection hidden="1"/>
    </xf>
    <xf numFmtId="0" fontId="1" fillId="0" borderId="1" xfId="0" applyFont="1" applyFill="1" applyBorder="1" applyAlignment="1" applyProtection="1">
      <alignment horizontal="left" vertical="center"/>
      <protection hidden="1"/>
    </xf>
    <xf numFmtId="0" fontId="1" fillId="0" borderId="0" xfId="0" applyFont="1" applyFill="1" applyAlignment="1" applyProtection="1">
      <alignment vertical="center" wrapText="1"/>
      <protection hidden="1"/>
    </xf>
    <xf numFmtId="0" fontId="16" fillId="6" borderId="1" xfId="0" applyFont="1" applyFill="1" applyBorder="1" applyAlignment="1" applyProtection="1">
      <alignment horizontal="left" wrapText="1"/>
      <protection hidden="1"/>
    </xf>
    <xf numFmtId="0" fontId="13" fillId="6" borderId="1" xfId="0" applyFont="1" applyFill="1" applyBorder="1" applyAlignment="1" applyProtection="1">
      <alignment horizontal="left" vertical="top" wrapText="1"/>
      <protection hidden="1"/>
    </xf>
    <xf numFmtId="14" fontId="1" fillId="6" borderId="1" xfId="0" applyNumberFormat="1" applyFont="1" applyFill="1" applyBorder="1" applyAlignment="1" applyProtection="1">
      <alignment horizontal="center" vertical="center"/>
      <protection hidden="1"/>
    </xf>
    <xf numFmtId="0" fontId="1" fillId="6" borderId="8" xfId="0" applyFont="1" applyFill="1" applyBorder="1" applyAlignment="1" applyProtection="1">
      <alignment horizontal="center"/>
      <protection hidden="1"/>
    </xf>
    <xf numFmtId="0" fontId="1" fillId="0" borderId="22" xfId="0" applyFont="1" applyFill="1" applyBorder="1" applyAlignment="1" applyProtection="1">
      <alignment horizontal="center" vertical="center" wrapText="1"/>
      <protection hidden="1"/>
    </xf>
    <xf numFmtId="0" fontId="1" fillId="0" borderId="23" xfId="0" applyFont="1" applyFill="1" applyBorder="1" applyAlignment="1" applyProtection="1">
      <alignment horizontal="center" vertical="center" wrapText="1"/>
      <protection hidden="1"/>
    </xf>
    <xf numFmtId="0" fontId="7" fillId="0" borderId="23" xfId="0" applyFont="1" applyFill="1" applyBorder="1" applyAlignment="1" applyProtection="1">
      <alignment horizontal="center" vertical="center" wrapText="1"/>
      <protection hidden="1"/>
    </xf>
    <xf numFmtId="0" fontId="1" fillId="0" borderId="24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Protection="1">
      <protection hidden="1"/>
    </xf>
    <xf numFmtId="0" fontId="7" fillId="2" borderId="11" xfId="0" applyFont="1" applyFill="1" applyBorder="1" applyAlignment="1" applyProtection="1">
      <alignment horizontal="center"/>
      <protection hidden="1"/>
    </xf>
    <xf numFmtId="0" fontId="7" fillId="2" borderId="12" xfId="0" applyFont="1" applyFill="1" applyBorder="1" applyAlignment="1" applyProtection="1">
      <alignment horizontal="center"/>
      <protection hidden="1"/>
    </xf>
    <xf numFmtId="0" fontId="7" fillId="2" borderId="13" xfId="0" applyFont="1" applyFill="1" applyBorder="1" applyAlignment="1" applyProtection="1">
      <alignment horizontal="center"/>
      <protection hidden="1"/>
    </xf>
    <xf numFmtId="0" fontId="1" fillId="2" borderId="11" xfId="0" applyFont="1" applyFill="1" applyBorder="1" applyAlignment="1" applyProtection="1">
      <alignment horizontal="center"/>
      <protection hidden="1"/>
    </xf>
    <xf numFmtId="0" fontId="1" fillId="2" borderId="12" xfId="0" applyFont="1" applyFill="1" applyBorder="1" applyAlignment="1" applyProtection="1">
      <alignment horizontal="center"/>
      <protection hidden="1"/>
    </xf>
    <xf numFmtId="0" fontId="1" fillId="2" borderId="13" xfId="0" applyFont="1" applyFill="1" applyBorder="1" applyAlignment="1" applyProtection="1">
      <alignment horizontal="center"/>
      <protection hidden="1"/>
    </xf>
    <xf numFmtId="0" fontId="7" fillId="2" borderId="9" xfId="0" applyFont="1" applyFill="1" applyBorder="1" applyAlignment="1" applyProtection="1">
      <alignment horizontal="center"/>
      <protection hidden="1"/>
    </xf>
    <xf numFmtId="0" fontId="7" fillId="2" borderId="1" xfId="0" applyFont="1" applyFill="1" applyBorder="1" applyAlignment="1" applyProtection="1">
      <alignment horizontal="center"/>
      <protection hidden="1"/>
    </xf>
    <xf numFmtId="0" fontId="7" fillId="2" borderId="8" xfId="0" applyFont="1" applyFill="1" applyBorder="1" applyAlignment="1" applyProtection="1">
      <alignment horizontal="center"/>
      <protection hidden="1"/>
    </xf>
    <xf numFmtId="0" fontId="7" fillId="2" borderId="25" xfId="0" applyFont="1" applyFill="1" applyBorder="1" applyAlignment="1" applyProtection="1">
      <alignment horizontal="center"/>
      <protection hidden="1"/>
    </xf>
    <xf numFmtId="0" fontId="7" fillId="2" borderId="26" xfId="0" applyFont="1" applyFill="1" applyBorder="1" applyAlignment="1" applyProtection="1">
      <alignment horizontal="center"/>
      <protection hidden="1"/>
    </xf>
    <xf numFmtId="0" fontId="7" fillId="2" borderId="27" xfId="0" applyFont="1" applyFill="1" applyBorder="1" applyAlignment="1" applyProtection="1">
      <alignment horizontal="center"/>
      <protection hidden="1"/>
    </xf>
    <xf numFmtId="0" fontId="1" fillId="2" borderId="22" xfId="0" applyFont="1" applyFill="1" applyBorder="1" applyAlignment="1" applyProtection="1">
      <alignment horizontal="center"/>
      <protection hidden="1"/>
    </xf>
    <xf numFmtId="0" fontId="1" fillId="2" borderId="23" xfId="0" applyFont="1" applyFill="1" applyBorder="1" applyAlignment="1" applyProtection="1">
      <alignment horizontal="center"/>
      <protection hidden="1"/>
    </xf>
    <xf numFmtId="0" fontId="1" fillId="2" borderId="24" xfId="0" applyFont="1" applyFill="1" applyBorder="1" applyAlignment="1" applyProtection="1">
      <alignment horizontal="center"/>
      <protection hidden="1"/>
    </xf>
    <xf numFmtId="0" fontId="9" fillId="4" borderId="14" xfId="0" applyFont="1" applyFill="1" applyBorder="1" applyAlignment="1" applyProtection="1">
      <alignment horizontal="center"/>
      <protection hidden="1"/>
    </xf>
    <xf numFmtId="0" fontId="9" fillId="4" borderId="15" xfId="0" applyFont="1" applyFill="1" applyBorder="1" applyAlignment="1" applyProtection="1">
      <alignment horizontal="center"/>
      <protection hidden="1"/>
    </xf>
    <xf numFmtId="1" fontId="9" fillId="4" borderId="16" xfId="0" applyNumberFormat="1" applyFont="1" applyFill="1" applyBorder="1" applyAlignment="1" applyProtection="1">
      <alignment horizontal="center"/>
      <protection hidden="1"/>
    </xf>
    <xf numFmtId="1" fontId="9" fillId="4" borderId="14" xfId="0" applyNumberFormat="1" applyFont="1" applyFill="1" applyBorder="1" applyAlignment="1" applyProtection="1">
      <alignment horizontal="center"/>
      <protection hidden="1"/>
    </xf>
    <xf numFmtId="1" fontId="9" fillId="4" borderId="15" xfId="0" applyNumberFormat="1" applyFont="1" applyFill="1" applyBorder="1" applyAlignment="1" applyProtection="1">
      <alignment horizontal="center"/>
      <protection hidden="1"/>
    </xf>
    <xf numFmtId="1" fontId="9" fillId="4" borderId="10" xfId="0" applyNumberFormat="1" applyFont="1" applyFill="1" applyBorder="1" applyAlignment="1" applyProtection="1">
      <alignment horizontal="center"/>
      <protection hidden="1"/>
    </xf>
    <xf numFmtId="0" fontId="9" fillId="4" borderId="16" xfId="0" applyFont="1" applyFill="1" applyBorder="1" applyAlignment="1" applyProtection="1">
      <alignment horizontal="center"/>
      <protection hidden="1"/>
    </xf>
    <xf numFmtId="0" fontId="12" fillId="2" borderId="0" xfId="0" applyFont="1" applyFill="1" applyProtection="1">
      <protection hidden="1"/>
    </xf>
    <xf numFmtId="0" fontId="9" fillId="5" borderId="28" xfId="1" applyFont="1" applyFill="1" applyBorder="1" applyAlignment="1" applyProtection="1">
      <alignment horizontal="center"/>
      <protection hidden="1"/>
    </xf>
    <xf numFmtId="0" fontId="9" fillId="5" borderId="20" xfId="1" applyFont="1" applyFill="1" applyBorder="1" applyAlignment="1" applyProtection="1">
      <alignment horizontal="center"/>
      <protection hidden="1"/>
    </xf>
    <xf numFmtId="0" fontId="9" fillId="5" borderId="21" xfId="1" applyFont="1" applyFill="1" applyBorder="1" applyAlignment="1" applyProtection="1">
      <alignment horizontal="center"/>
      <protection hidden="1"/>
    </xf>
    <xf numFmtId="0" fontId="9" fillId="5" borderId="17" xfId="1" applyFont="1" applyFill="1" applyBorder="1" applyAlignment="1" applyProtection="1">
      <alignment horizontal="center" vertical="center"/>
      <protection hidden="1"/>
    </xf>
    <xf numFmtId="0" fontId="9" fillId="5" borderId="39" xfId="1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left" vertical="center" wrapText="1"/>
      <protection hidden="1"/>
    </xf>
    <xf numFmtId="0" fontId="4" fillId="2" borderId="0" xfId="0" applyFont="1" applyFill="1" applyAlignment="1" applyProtection="1">
      <alignment horizontal="left" vertical="center" wrapText="1"/>
      <protection hidden="1"/>
    </xf>
  </cellXfs>
  <cellStyles count="7">
    <cellStyle name="Normal" xfId="0" builtinId="0"/>
    <cellStyle name="Normal 2" xfId="3" xr:uid="{00000000-0005-0000-0000-000001000000}"/>
    <cellStyle name="Normal 2 2" xfId="6" xr:uid="{00000000-0005-0000-0000-000001000000}"/>
    <cellStyle name="Normal 3" xfId="2" xr:uid="{00000000-0005-0000-0000-000002000000}"/>
    <cellStyle name="Normal 3 2" xfId="5" xr:uid="{00000000-0005-0000-0000-000002000000}"/>
    <cellStyle name="Normal 4" xfId="1" xr:uid="{00000000-0005-0000-0000-000003000000}"/>
    <cellStyle name="Normal 5" xfId="4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A2E3C"/>
      <color rgb="FFA794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657339</xdr:colOff>
      <xdr:row>6</xdr:row>
      <xdr:rowOff>21437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DAA135A-853F-4AB3-986C-EC0C86899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3074" cy="11644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261931</xdr:colOff>
      <xdr:row>7</xdr:row>
      <xdr:rowOff>21437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58B597-72EB-467F-B07C-62BFCA7F5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3074" cy="11644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1350503</xdr:colOff>
      <xdr:row>7</xdr:row>
      <xdr:rowOff>21437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547E8D9-FA03-44CD-A3A0-BF8B79795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3074" cy="116443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207503</xdr:colOff>
      <xdr:row>7</xdr:row>
      <xdr:rowOff>21437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19174D-5829-46B9-ADAD-491CA7711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3074" cy="11644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901467</xdr:colOff>
      <xdr:row>7</xdr:row>
      <xdr:rowOff>21437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A921749-E58A-469E-AE4E-C763C6F6D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3074" cy="116443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1677074</xdr:colOff>
      <xdr:row>7</xdr:row>
      <xdr:rowOff>21437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832E079-7EDE-45C1-B6C0-012C1D8C6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3074" cy="11644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ivo/Documents/DAVS/Planeaci&#243;n%20y%20Estadistica/Comunicado/presentaci&#243;n%202024%20(dudas)/Ene-Jun%202022/ok_Plan%20Anual/XVII_PLAN%20ANUAL%20DE%20FORMACI&#211;N_fina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ivo/Documents/DAVS/Planeaci&#243;n%20y%20Estadistica/Comunicado/presentaci&#243;n%202024%20(dudas)/Jul-Dic%202022/Capacitaciones/XVII_PLAN%20ANUAL%20DE%20FORMACI&#211;N%20VIFIBU%20jul-dic%202022%20(1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ivo\AppData\Local\Microsoft\Windows\INetCache\Content.Outlook\7C5H2EYO\CAPACITACI&#211;N%20DE%20MARZO%202022%20(1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ivo/Documents/DAVS/Planeaci&#243;n%20y%20Estadistica/Comunicado/presentaci&#243;n%202024%20(Inf)/Jul-Dic%202022/ok_Capacitaciones/XVII_PLAN%20ANUAL%20DE%20FORMACI&#211;N%20jul-dic%20202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ivo/Desktop/INFORMES/Indicadores%20comunicado%20de%20la%20comunidad%20Ago-Dic%202021/Formatos%20llenos/Capacitaciones%20Jul-Dic%20202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ivo/Documents/Direcci&#243;n%20General%202019/Capacitaciones/Agosto-diciembre2022/Septiembre/Base%20de%20Datos%20Capacitaciones%20DGPR_V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ivo/Documents/DAVS/Planeaci&#243;n%20y%20Estadistica/Comunicado/presentaci&#243;n%202024%20(dudas)/Jul-Dic%202022/Capacitaciones/XVII_PLAN%20ANUAL%20DE%20FORMACI&#211;N%20TH_jul-dic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ivo/Documents/DAVS/Planeaci&#243;n%20y%20Estadistica/Comunicado/presentaci&#243;n%202024%20(dudas)/Jul-Dic%202022/Capacitaciones/DGPR%20XVII_PLAN%20ANUAL%20DE%20FORMACI&#211;N%20jul-dic%20202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ivo/Documents/DAVS/Planeaci&#243;n%20y%20Estadistica/Comunicado/presentaci&#243;n%202024%20(dudas)/Jul-Dic%202022/Capacitaciones/(Concentrado)%20XVII_PLAN%20ANUAL%20DE%20FORMACI&#211;N%20jul-dic%2020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ivo/Documents/DAVS/Planeaci&#243;n%20y%20Estadistica/Comunicado/presentaci&#243;n%202024%20(Inf)/Ene-Jun%202023/Modelo%20docencia%20y%20plan%20anual/DGPR%20XVII_PLAN%20ANUAL%20DE%20FORMACI&#211;N%20ene-jun%202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ivo\AppData\Local\Microsoft\Windows\INetCache\Content.Outlook\MT04OM2U\XVII_PLAN%20ANUAL%20DE%20FORMACI&#211;N%20Enero-Junio%20202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ivo/Desktop/XVII_PLAN%20ANUAL%20DE%20FORMACI&#211;N%20jul-dic%20202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ivo/Documents/DAVS/Planeaci&#243;n%20y%20Estadistica/Comunicado/presentaci&#243;n%202024%20(Inf)/Ene-Jun%202023/Modelo%20docencia%20y%20plan%20anual/Concentrado_XVII_PLAN%20ANUAL%20DE%20FORMACI&#211;N%20ene-jun%20202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ivo/Documents/DAVS/Planeaci&#243;n%20y%20Estadistica/Comunicado/presentaci&#243;n%202024%20(Inf)/Ene-Jun%202023/Modelo%20docencia%20y%20plan%20anual/XVII_PLAN%20ANUAL%20DE%20FORMACI&#211;N%20ene-jun%202023%20(TH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áticas"/>
      <sheetName val="Hoja1"/>
      <sheetName val="Línea 1"/>
      <sheetName val="Línea 2"/>
      <sheetName val="Línea 3"/>
      <sheetName val="Línea 4"/>
      <sheetName val="Línes 5"/>
      <sheetName val="Línea 6"/>
      <sheetName val="Línea 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 2022"/>
      <sheetName val="Hoja1"/>
      <sheetName val="DEPLEGABLES"/>
    </sheetNames>
    <sheetDataSet>
      <sheetData sheetId="0"/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áticas"/>
      <sheetName val="Hoja1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Julio"/>
      <sheetName val="Agosto"/>
      <sheetName val="Septiembre"/>
      <sheetName val="LISTAS_DESPLEG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áticas"/>
      <sheetName val="Hoja1"/>
      <sheetName val="Línea 1"/>
      <sheetName val="Línea 2"/>
      <sheetName val="Línea 3"/>
      <sheetName val="Línea 4"/>
      <sheetName val="Línes 5"/>
      <sheetName val="Línea 6"/>
      <sheetName val="Línea 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Línea 1"/>
      <sheetName val="Línea 2"/>
      <sheetName val="Línea 3"/>
      <sheetName val="Línea 4"/>
      <sheetName val="Línes 5"/>
      <sheetName val="Línea 6"/>
      <sheetName val="Línea 7"/>
      <sheetName val="Temátic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Línea 1"/>
      <sheetName val="Línea 2"/>
      <sheetName val="Línea 3"/>
      <sheetName val="Línea 4"/>
      <sheetName val="Línes 5"/>
      <sheetName val="Línea 6"/>
      <sheetName val="Línea 7"/>
      <sheetName val="Temátic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Línea 1"/>
      <sheetName val="Línea 2"/>
      <sheetName val="Línea 3"/>
      <sheetName val="Línea 4"/>
      <sheetName val="Línes 5"/>
      <sheetName val="Línea 6"/>
      <sheetName val="Línea 7"/>
      <sheetName val="Temática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Línea 1"/>
      <sheetName val="Línea 2"/>
      <sheetName val="Línea 3"/>
      <sheetName val="Línea 4"/>
      <sheetName val="Línes 5"/>
      <sheetName val="Línea 6"/>
      <sheetName val="Línea 7"/>
      <sheetName val="Temátic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Línea 1"/>
      <sheetName val="Línea 2"/>
      <sheetName val="Línea 3"/>
      <sheetName val="Línea 4"/>
      <sheetName val="Línes 5"/>
      <sheetName val="Línea 6"/>
      <sheetName val="Línea 7"/>
      <sheetName val="Temátic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Línea 1"/>
      <sheetName val="Línea 2"/>
      <sheetName val="Línea 3"/>
      <sheetName val="Línea 4"/>
      <sheetName val="Línes 5"/>
      <sheetName val="Línea 6"/>
      <sheetName val="Línea 7"/>
      <sheetName val="Temática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Línea 1"/>
      <sheetName val="Línea 2"/>
      <sheetName val="Línea 3"/>
      <sheetName val="Línea 4"/>
      <sheetName val="Línes 5"/>
      <sheetName val="Línea 6"/>
      <sheetName val="Línea 7"/>
      <sheetName val="Temátic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R33"/>
  <sheetViews>
    <sheetView tabSelected="1" zoomScale="85" zoomScaleNormal="85" workbookViewId="0">
      <selection activeCell="B11" sqref="B11:B12"/>
    </sheetView>
  </sheetViews>
  <sheetFormatPr baseColWidth="10" defaultColWidth="11.44140625" defaultRowHeight="14.4" x14ac:dyDescent="0.3"/>
  <cols>
    <col min="1" max="1" width="3.5546875" style="231" customWidth="1"/>
    <col min="2" max="2" width="43.33203125" style="231" customWidth="1"/>
    <col min="3" max="3" width="11.44140625" style="231"/>
    <col min="4" max="4" width="12.88671875" style="231" bestFit="1" customWidth="1"/>
    <col min="5" max="5" width="11.44140625" style="231"/>
    <col min="6" max="6" width="12.5546875" style="231" customWidth="1"/>
    <col min="7" max="7" width="11.44140625" style="231"/>
    <col min="8" max="8" width="12.88671875" style="231" bestFit="1" customWidth="1"/>
    <col min="9" max="9" width="11.44140625" style="231"/>
    <col min="10" max="10" width="13.44140625" style="231" customWidth="1"/>
    <col min="11" max="11" width="11.44140625" style="231"/>
    <col min="12" max="12" width="13.5546875" style="231" customWidth="1"/>
    <col min="13" max="13" width="11.44140625" style="231"/>
    <col min="14" max="14" width="12.88671875" style="231" customWidth="1"/>
    <col min="15" max="16384" width="11.44140625" style="231"/>
  </cols>
  <sheetData>
    <row r="8" spans="1:14" x14ac:dyDescent="0.3">
      <c r="A8" s="7" t="s">
        <v>18</v>
      </c>
    </row>
    <row r="9" spans="1:14" x14ac:dyDescent="0.3">
      <c r="A9" s="8" t="s">
        <v>42</v>
      </c>
    </row>
    <row r="10" spans="1:14" ht="15" thickBot="1" x14ac:dyDescent="0.35"/>
    <row r="11" spans="1:14" ht="15" thickBot="1" x14ac:dyDescent="0.35">
      <c r="B11" s="258" t="s">
        <v>19</v>
      </c>
      <c r="C11" s="255" t="s">
        <v>36</v>
      </c>
      <c r="D11" s="256"/>
      <c r="E11" s="256"/>
      <c r="F11" s="257"/>
      <c r="G11" s="255" t="s">
        <v>37</v>
      </c>
      <c r="H11" s="256"/>
      <c r="I11" s="256"/>
      <c r="J11" s="257"/>
      <c r="K11" s="255" t="s">
        <v>38</v>
      </c>
      <c r="L11" s="256"/>
      <c r="M11" s="256"/>
      <c r="N11" s="257"/>
    </row>
    <row r="12" spans="1:14" ht="15" thickBot="1" x14ac:dyDescent="0.35">
      <c r="B12" s="259"/>
      <c r="C12" s="26" t="s">
        <v>20</v>
      </c>
      <c r="D12" s="27" t="s">
        <v>21</v>
      </c>
      <c r="E12" s="27" t="s">
        <v>22</v>
      </c>
      <c r="F12" s="28" t="s">
        <v>23</v>
      </c>
      <c r="G12" s="26" t="s">
        <v>20</v>
      </c>
      <c r="H12" s="27" t="s">
        <v>21</v>
      </c>
      <c r="I12" s="27" t="s">
        <v>22</v>
      </c>
      <c r="J12" s="28" t="s">
        <v>23</v>
      </c>
      <c r="K12" s="26" t="s">
        <v>20</v>
      </c>
      <c r="L12" s="27" t="s">
        <v>21</v>
      </c>
      <c r="M12" s="27" t="s">
        <v>22</v>
      </c>
      <c r="N12" s="28" t="s">
        <v>23</v>
      </c>
    </row>
    <row r="13" spans="1:14" x14ac:dyDescent="0.3">
      <c r="B13" s="9" t="s">
        <v>24</v>
      </c>
      <c r="C13" s="232">
        <v>1670</v>
      </c>
      <c r="D13" s="233">
        <v>54</v>
      </c>
      <c r="E13" s="233">
        <v>461</v>
      </c>
      <c r="F13" s="234">
        <v>8805</v>
      </c>
      <c r="G13" s="235">
        <f>C26+G26</f>
        <v>812</v>
      </c>
      <c r="H13" s="236">
        <f>D26+H26</f>
        <v>45</v>
      </c>
      <c r="I13" s="236">
        <f>E26+I26</f>
        <v>542</v>
      </c>
      <c r="J13" s="237">
        <f>F26+J26</f>
        <v>5516.5</v>
      </c>
      <c r="K13" s="235">
        <f t="shared" ref="K13:N19" si="0">K26+O26</f>
        <v>1478</v>
      </c>
      <c r="L13" s="236">
        <f t="shared" si="0"/>
        <v>66</v>
      </c>
      <c r="M13" s="236">
        <f t="shared" si="0"/>
        <v>813</v>
      </c>
      <c r="N13" s="237">
        <f t="shared" si="0"/>
        <v>13045.5</v>
      </c>
    </row>
    <row r="14" spans="1:14" x14ac:dyDescent="0.3">
      <c r="B14" s="10" t="s">
        <v>25</v>
      </c>
      <c r="C14" s="238">
        <v>782</v>
      </c>
      <c r="D14" s="239">
        <v>21</v>
      </c>
      <c r="E14" s="239">
        <v>127</v>
      </c>
      <c r="F14" s="240">
        <v>3573</v>
      </c>
      <c r="G14" s="235">
        <f t="shared" ref="G14:J14" si="1">C27+G27</f>
        <v>454</v>
      </c>
      <c r="H14" s="236">
        <f t="shared" si="1"/>
        <v>25</v>
      </c>
      <c r="I14" s="236">
        <f t="shared" si="1"/>
        <v>147.5</v>
      </c>
      <c r="J14" s="237">
        <f t="shared" si="1"/>
        <v>2068</v>
      </c>
      <c r="K14" s="235">
        <f t="shared" si="0"/>
        <v>128</v>
      </c>
      <c r="L14" s="236">
        <f t="shared" si="0"/>
        <v>15</v>
      </c>
      <c r="M14" s="236">
        <f t="shared" si="0"/>
        <v>75</v>
      </c>
      <c r="N14" s="237">
        <f t="shared" si="0"/>
        <v>779</v>
      </c>
    </row>
    <row r="15" spans="1:14" x14ac:dyDescent="0.3">
      <c r="B15" s="10" t="s">
        <v>26</v>
      </c>
      <c r="C15" s="238">
        <v>0</v>
      </c>
      <c r="D15" s="239">
        <v>0</v>
      </c>
      <c r="E15" s="239">
        <v>0</v>
      </c>
      <c r="F15" s="240">
        <v>0</v>
      </c>
      <c r="G15" s="235">
        <f t="shared" ref="G15:J15" si="2">C28+G28</f>
        <v>0</v>
      </c>
      <c r="H15" s="236">
        <f t="shared" si="2"/>
        <v>0</v>
      </c>
      <c r="I15" s="236">
        <f t="shared" si="2"/>
        <v>0</v>
      </c>
      <c r="J15" s="237">
        <f t="shared" si="2"/>
        <v>0</v>
      </c>
      <c r="K15" s="235">
        <f t="shared" si="0"/>
        <v>0</v>
      </c>
      <c r="L15" s="236">
        <f t="shared" si="0"/>
        <v>0</v>
      </c>
      <c r="M15" s="236">
        <f t="shared" si="0"/>
        <v>0</v>
      </c>
      <c r="N15" s="237">
        <f t="shared" si="0"/>
        <v>0</v>
      </c>
    </row>
    <row r="16" spans="1:14" x14ac:dyDescent="0.3">
      <c r="B16" s="10" t="s">
        <v>27</v>
      </c>
      <c r="C16" s="238">
        <v>0</v>
      </c>
      <c r="D16" s="239">
        <v>0</v>
      </c>
      <c r="E16" s="239">
        <v>0</v>
      </c>
      <c r="F16" s="240">
        <v>0</v>
      </c>
      <c r="G16" s="235">
        <f t="shared" ref="G16:J16" si="3">C29+G29</f>
        <v>0</v>
      </c>
      <c r="H16" s="236">
        <f t="shared" si="3"/>
        <v>0</v>
      </c>
      <c r="I16" s="236">
        <f t="shared" si="3"/>
        <v>0</v>
      </c>
      <c r="J16" s="237">
        <f t="shared" si="3"/>
        <v>0</v>
      </c>
      <c r="K16" s="235">
        <f t="shared" si="0"/>
        <v>0</v>
      </c>
      <c r="L16" s="236">
        <f t="shared" si="0"/>
        <v>0</v>
      </c>
      <c r="M16" s="236">
        <f t="shared" si="0"/>
        <v>0</v>
      </c>
      <c r="N16" s="237">
        <f t="shared" si="0"/>
        <v>0</v>
      </c>
    </row>
    <row r="17" spans="2:18" x14ac:dyDescent="0.3">
      <c r="B17" s="10" t="s">
        <v>28</v>
      </c>
      <c r="C17" s="238">
        <v>1952</v>
      </c>
      <c r="D17" s="239">
        <v>143</v>
      </c>
      <c r="E17" s="239">
        <v>553.5</v>
      </c>
      <c r="F17" s="240">
        <v>5991.5</v>
      </c>
      <c r="G17" s="235">
        <f t="shared" ref="G17:J17" si="4">C30+G30</f>
        <v>238</v>
      </c>
      <c r="H17" s="236">
        <f t="shared" si="4"/>
        <v>18</v>
      </c>
      <c r="I17" s="236">
        <f t="shared" si="4"/>
        <v>162</v>
      </c>
      <c r="J17" s="237">
        <f t="shared" si="4"/>
        <v>1491</v>
      </c>
      <c r="K17" s="235">
        <f t="shared" si="0"/>
        <v>113</v>
      </c>
      <c r="L17" s="236">
        <f t="shared" si="0"/>
        <v>10</v>
      </c>
      <c r="M17" s="236">
        <f t="shared" si="0"/>
        <v>60</v>
      </c>
      <c r="N17" s="237">
        <f t="shared" si="0"/>
        <v>678</v>
      </c>
    </row>
    <row r="18" spans="2:18" x14ac:dyDescent="0.3">
      <c r="B18" s="10" t="s">
        <v>29</v>
      </c>
      <c r="C18" s="238">
        <v>4251</v>
      </c>
      <c r="D18" s="239">
        <v>376</v>
      </c>
      <c r="E18" s="239">
        <v>2046</v>
      </c>
      <c r="F18" s="240">
        <v>24859</v>
      </c>
      <c r="G18" s="235">
        <f t="shared" ref="G18:J18" si="5">C31+G31</f>
        <v>3680</v>
      </c>
      <c r="H18" s="236">
        <f t="shared" si="5"/>
        <v>377</v>
      </c>
      <c r="I18" s="236">
        <f t="shared" si="5"/>
        <v>4583</v>
      </c>
      <c r="J18" s="237">
        <f t="shared" si="5"/>
        <v>24927</v>
      </c>
      <c r="K18" s="235">
        <f t="shared" si="0"/>
        <v>2528</v>
      </c>
      <c r="L18" s="236">
        <f t="shared" si="0"/>
        <v>269</v>
      </c>
      <c r="M18" s="236">
        <f t="shared" si="0"/>
        <v>3486.5</v>
      </c>
      <c r="N18" s="237">
        <f t="shared" si="0"/>
        <v>21939.5</v>
      </c>
    </row>
    <row r="19" spans="2:18" ht="15" thickBot="1" x14ac:dyDescent="0.35">
      <c r="B19" s="11" t="s">
        <v>30</v>
      </c>
      <c r="C19" s="241">
        <v>1544</v>
      </c>
      <c r="D19" s="242">
        <v>130</v>
      </c>
      <c r="E19" s="242">
        <v>489.5</v>
      </c>
      <c r="F19" s="243">
        <v>4496</v>
      </c>
      <c r="G19" s="244">
        <f t="shared" ref="G19:J19" si="6">C32+G32</f>
        <v>1796</v>
      </c>
      <c r="H19" s="245">
        <f t="shared" si="6"/>
        <v>116</v>
      </c>
      <c r="I19" s="245">
        <f t="shared" si="6"/>
        <v>491</v>
      </c>
      <c r="J19" s="246">
        <f t="shared" si="6"/>
        <v>8150</v>
      </c>
      <c r="K19" s="244">
        <f t="shared" si="0"/>
        <v>1182</v>
      </c>
      <c r="L19" s="245">
        <f t="shared" si="0"/>
        <v>148</v>
      </c>
      <c r="M19" s="245">
        <f t="shared" si="0"/>
        <v>632.5</v>
      </c>
      <c r="N19" s="246">
        <f t="shared" si="0"/>
        <v>5491</v>
      </c>
    </row>
    <row r="20" spans="2:18" ht="15" thickBot="1" x14ac:dyDescent="0.35">
      <c r="B20" s="12" t="s">
        <v>31</v>
      </c>
      <c r="C20" s="247">
        <f>SUM(C13:C19)</f>
        <v>10199</v>
      </c>
      <c r="D20" s="248">
        <f>SUM(D13:D19)</f>
        <v>724</v>
      </c>
      <c r="E20" s="248">
        <f>SUM(E13:E19)</f>
        <v>3677</v>
      </c>
      <c r="F20" s="249">
        <f>SUM(F13:F19)</f>
        <v>47724.5</v>
      </c>
      <c r="G20" s="250">
        <f t="shared" ref="G20:J20" si="7">SUM(G13:G19)</f>
        <v>6980</v>
      </c>
      <c r="H20" s="251">
        <f t="shared" si="7"/>
        <v>581</v>
      </c>
      <c r="I20" s="251">
        <f t="shared" si="7"/>
        <v>5925.5</v>
      </c>
      <c r="J20" s="249">
        <f t="shared" si="7"/>
        <v>42152.5</v>
      </c>
      <c r="K20" s="252">
        <f>SUM(K13:K19)</f>
        <v>5429</v>
      </c>
      <c r="L20" s="249">
        <f t="shared" ref="L20:N20" si="8">SUM(L13:L19)</f>
        <v>508</v>
      </c>
      <c r="M20" s="249">
        <f t="shared" si="8"/>
        <v>5067</v>
      </c>
      <c r="N20" s="249">
        <f t="shared" si="8"/>
        <v>41933</v>
      </c>
    </row>
    <row r="22" spans="2:18" x14ac:dyDescent="0.3">
      <c r="B22" s="8" t="s">
        <v>43</v>
      </c>
    </row>
    <row r="23" spans="2:18" ht="15" thickBot="1" x14ac:dyDescent="0.35"/>
    <row r="24" spans="2:18" ht="15" thickBot="1" x14ac:dyDescent="0.35">
      <c r="B24" s="258" t="s">
        <v>19</v>
      </c>
      <c r="C24" s="255" t="s">
        <v>35</v>
      </c>
      <c r="D24" s="256"/>
      <c r="E24" s="256"/>
      <c r="F24" s="257"/>
      <c r="G24" s="255" t="s">
        <v>39</v>
      </c>
      <c r="H24" s="256"/>
      <c r="I24" s="256"/>
      <c r="J24" s="257"/>
      <c r="K24" s="255" t="s">
        <v>40</v>
      </c>
      <c r="L24" s="256"/>
      <c r="M24" s="256"/>
      <c r="N24" s="257"/>
      <c r="O24" s="255" t="s">
        <v>41</v>
      </c>
      <c r="P24" s="256"/>
      <c r="Q24" s="256"/>
      <c r="R24" s="257"/>
    </row>
    <row r="25" spans="2:18" ht="15" thickBot="1" x14ac:dyDescent="0.35">
      <c r="B25" s="259"/>
      <c r="C25" s="26" t="s">
        <v>20</v>
      </c>
      <c r="D25" s="27" t="s">
        <v>21</v>
      </c>
      <c r="E25" s="27" t="s">
        <v>22</v>
      </c>
      <c r="F25" s="28" t="s">
        <v>23</v>
      </c>
      <c r="G25" s="26" t="s">
        <v>20</v>
      </c>
      <c r="H25" s="27" t="s">
        <v>21</v>
      </c>
      <c r="I25" s="27" t="s">
        <v>22</v>
      </c>
      <c r="J25" s="28" t="s">
        <v>23</v>
      </c>
      <c r="K25" s="26" t="s">
        <v>20</v>
      </c>
      <c r="L25" s="27" t="s">
        <v>21</v>
      </c>
      <c r="M25" s="27" t="s">
        <v>22</v>
      </c>
      <c r="N25" s="28" t="s">
        <v>23</v>
      </c>
      <c r="O25" s="26" t="s">
        <v>20</v>
      </c>
      <c r="P25" s="27" t="s">
        <v>21</v>
      </c>
      <c r="Q25" s="27" t="s">
        <v>22</v>
      </c>
      <c r="R25" s="28" t="s">
        <v>23</v>
      </c>
    </row>
    <row r="26" spans="2:18" x14ac:dyDescent="0.3">
      <c r="B26" s="13" t="s">
        <v>24</v>
      </c>
      <c r="C26" s="17">
        <v>199</v>
      </c>
      <c r="D26" s="18">
        <v>12</v>
      </c>
      <c r="E26" s="18">
        <v>153</v>
      </c>
      <c r="F26" s="22">
        <v>1767</v>
      </c>
      <c r="G26" s="42">
        <v>613</v>
      </c>
      <c r="H26" s="18">
        <v>33</v>
      </c>
      <c r="I26" s="18">
        <v>389</v>
      </c>
      <c r="J26" s="22">
        <v>3749.5</v>
      </c>
      <c r="K26" s="17">
        <v>751</v>
      </c>
      <c r="L26" s="18">
        <v>31</v>
      </c>
      <c r="M26" s="18">
        <v>294</v>
      </c>
      <c r="N26" s="22">
        <v>4052.5</v>
      </c>
      <c r="O26" s="42">
        <v>727</v>
      </c>
      <c r="P26" s="18">
        <v>35</v>
      </c>
      <c r="Q26" s="18">
        <v>519</v>
      </c>
      <c r="R26" s="22">
        <v>8993</v>
      </c>
    </row>
    <row r="27" spans="2:18" x14ac:dyDescent="0.3">
      <c r="B27" s="14" t="s">
        <v>25</v>
      </c>
      <c r="C27" s="29">
        <v>102</v>
      </c>
      <c r="D27" s="20">
        <v>6</v>
      </c>
      <c r="E27" s="20">
        <v>42</v>
      </c>
      <c r="F27" s="21">
        <v>714</v>
      </c>
      <c r="G27" s="29">
        <v>352</v>
      </c>
      <c r="H27" s="20">
        <v>19</v>
      </c>
      <c r="I27" s="20">
        <v>105.5</v>
      </c>
      <c r="J27" s="21">
        <v>1354</v>
      </c>
      <c r="K27" s="34">
        <v>71</v>
      </c>
      <c r="L27" s="30">
        <v>9</v>
      </c>
      <c r="M27" s="30">
        <v>41</v>
      </c>
      <c r="N27" s="31">
        <f>488-32</f>
        <v>456</v>
      </c>
      <c r="O27" s="29">
        <v>57</v>
      </c>
      <c r="P27" s="20">
        <v>6</v>
      </c>
      <c r="Q27" s="20">
        <v>34</v>
      </c>
      <c r="R27" s="21">
        <v>323</v>
      </c>
    </row>
    <row r="28" spans="2:18" x14ac:dyDescent="0.3">
      <c r="B28" s="14" t="s">
        <v>26</v>
      </c>
      <c r="C28" s="29">
        <v>0</v>
      </c>
      <c r="D28" s="20">
        <v>0</v>
      </c>
      <c r="E28" s="20">
        <v>0</v>
      </c>
      <c r="F28" s="21">
        <v>0</v>
      </c>
      <c r="G28" s="29">
        <v>0</v>
      </c>
      <c r="H28" s="20">
        <v>0</v>
      </c>
      <c r="I28" s="20">
        <v>0</v>
      </c>
      <c r="J28" s="21">
        <v>0</v>
      </c>
      <c r="K28" s="29">
        <v>0</v>
      </c>
      <c r="L28" s="20">
        <v>0</v>
      </c>
      <c r="M28" s="20">
        <v>0</v>
      </c>
      <c r="N28" s="21">
        <v>0</v>
      </c>
      <c r="O28" s="29">
        <v>0</v>
      </c>
      <c r="P28" s="20">
        <v>0</v>
      </c>
      <c r="Q28" s="20">
        <v>0</v>
      </c>
      <c r="R28" s="21">
        <v>0</v>
      </c>
    </row>
    <row r="29" spans="2:18" x14ac:dyDescent="0.3">
      <c r="B29" s="14" t="s">
        <v>27</v>
      </c>
      <c r="C29" s="29">
        <v>0</v>
      </c>
      <c r="D29" s="20">
        <v>0</v>
      </c>
      <c r="E29" s="20">
        <v>0</v>
      </c>
      <c r="F29" s="21">
        <v>0</v>
      </c>
      <c r="G29" s="29">
        <v>0</v>
      </c>
      <c r="H29" s="20">
        <v>0</v>
      </c>
      <c r="I29" s="20">
        <v>0</v>
      </c>
      <c r="J29" s="21">
        <v>0</v>
      </c>
      <c r="K29" s="29">
        <v>0</v>
      </c>
      <c r="L29" s="20">
        <v>0</v>
      </c>
      <c r="M29" s="20">
        <v>0</v>
      </c>
      <c r="N29" s="21">
        <v>0</v>
      </c>
      <c r="O29" s="29">
        <v>0</v>
      </c>
      <c r="P29" s="20">
        <v>0</v>
      </c>
      <c r="Q29" s="20">
        <v>0</v>
      </c>
      <c r="R29" s="21">
        <v>0</v>
      </c>
    </row>
    <row r="30" spans="2:18" x14ac:dyDescent="0.3">
      <c r="B30" s="14" t="s">
        <v>28</v>
      </c>
      <c r="C30" s="19">
        <v>99</v>
      </c>
      <c r="D30" s="20">
        <v>5</v>
      </c>
      <c r="E30" s="20">
        <v>30</v>
      </c>
      <c r="F30" s="21">
        <v>594</v>
      </c>
      <c r="G30" s="43">
        <v>139</v>
      </c>
      <c r="H30" s="20">
        <v>13</v>
      </c>
      <c r="I30" s="20">
        <v>132</v>
      </c>
      <c r="J30" s="21">
        <v>897</v>
      </c>
      <c r="K30" s="34">
        <v>66</v>
      </c>
      <c r="L30" s="30">
        <v>4</v>
      </c>
      <c r="M30" s="30">
        <v>24</v>
      </c>
      <c r="N30" s="31">
        <v>396</v>
      </c>
      <c r="O30" s="43">
        <v>47</v>
      </c>
      <c r="P30" s="20">
        <v>6</v>
      </c>
      <c r="Q30" s="20">
        <v>36</v>
      </c>
      <c r="R30" s="21">
        <v>282</v>
      </c>
    </row>
    <row r="31" spans="2:18" x14ac:dyDescent="0.3">
      <c r="B31" s="14" t="s">
        <v>29</v>
      </c>
      <c r="C31" s="34">
        <v>1863</v>
      </c>
      <c r="D31" s="30">
        <v>156</v>
      </c>
      <c r="E31" s="30">
        <v>2193</v>
      </c>
      <c r="F31" s="31">
        <v>13410</v>
      </c>
      <c r="G31" s="43">
        <v>1817</v>
      </c>
      <c r="H31" s="20">
        <v>221</v>
      </c>
      <c r="I31" s="20">
        <v>2390</v>
      </c>
      <c r="J31" s="21">
        <v>11517</v>
      </c>
      <c r="K31" s="34">
        <v>1749</v>
      </c>
      <c r="L31" s="30">
        <v>195</v>
      </c>
      <c r="M31" s="30">
        <v>1768.5</v>
      </c>
      <c r="N31" s="31">
        <v>13349.5</v>
      </c>
      <c r="O31" s="43">
        <v>779</v>
      </c>
      <c r="P31" s="20">
        <v>74</v>
      </c>
      <c r="Q31" s="20">
        <v>1718</v>
      </c>
      <c r="R31" s="21">
        <v>8590</v>
      </c>
    </row>
    <row r="32" spans="2:18" ht="15" thickBot="1" x14ac:dyDescent="0.35">
      <c r="B32" s="15" t="s">
        <v>30</v>
      </c>
      <c r="C32" s="23">
        <v>1061</v>
      </c>
      <c r="D32" s="24">
        <v>41</v>
      </c>
      <c r="E32" s="24">
        <v>130</v>
      </c>
      <c r="F32" s="25">
        <v>5917</v>
      </c>
      <c r="G32" s="44">
        <v>735</v>
      </c>
      <c r="H32" s="45">
        <v>75</v>
      </c>
      <c r="I32" s="45">
        <v>361</v>
      </c>
      <c r="J32" s="46">
        <v>2233</v>
      </c>
      <c r="K32" s="35">
        <v>752</v>
      </c>
      <c r="L32" s="32">
        <v>74</v>
      </c>
      <c r="M32" s="32">
        <v>222.5</v>
      </c>
      <c r="N32" s="33">
        <v>3843.5</v>
      </c>
      <c r="O32" s="44">
        <v>430</v>
      </c>
      <c r="P32" s="45">
        <v>74</v>
      </c>
      <c r="Q32" s="45">
        <v>410</v>
      </c>
      <c r="R32" s="46">
        <v>1647.5</v>
      </c>
    </row>
    <row r="33" spans="2:18" s="254" customFormat="1" ht="15" thickBot="1" x14ac:dyDescent="0.35">
      <c r="B33" s="16" t="s">
        <v>31</v>
      </c>
      <c r="C33" s="247">
        <f t="shared" ref="C33:J33" si="9">SUM(C26:C32)</f>
        <v>3324</v>
      </c>
      <c r="D33" s="248">
        <f t="shared" si="9"/>
        <v>220</v>
      </c>
      <c r="E33" s="248">
        <f t="shared" si="9"/>
        <v>2548</v>
      </c>
      <c r="F33" s="253">
        <f t="shared" si="9"/>
        <v>22402</v>
      </c>
      <c r="G33" s="247">
        <f t="shared" si="9"/>
        <v>3656</v>
      </c>
      <c r="H33" s="248">
        <f t="shared" si="9"/>
        <v>361</v>
      </c>
      <c r="I33" s="248">
        <f t="shared" si="9"/>
        <v>3377.5</v>
      </c>
      <c r="J33" s="253">
        <f t="shared" si="9"/>
        <v>19750.5</v>
      </c>
      <c r="K33" s="247">
        <f t="shared" ref="K33:R33" si="10">SUM(K26:K32)</f>
        <v>3389</v>
      </c>
      <c r="L33" s="248">
        <f t="shared" si="10"/>
        <v>313</v>
      </c>
      <c r="M33" s="248">
        <f t="shared" si="10"/>
        <v>2350</v>
      </c>
      <c r="N33" s="253">
        <f t="shared" si="10"/>
        <v>22097.5</v>
      </c>
      <c r="O33" s="247">
        <f t="shared" si="10"/>
        <v>2040</v>
      </c>
      <c r="P33" s="248">
        <f t="shared" si="10"/>
        <v>195</v>
      </c>
      <c r="Q33" s="248">
        <f t="shared" si="10"/>
        <v>2717</v>
      </c>
      <c r="R33" s="253">
        <f t="shared" si="10"/>
        <v>19835.5</v>
      </c>
    </row>
  </sheetData>
  <sheetProtection algorithmName="SHA-512" hashValue="e4C2tvkOnA/p4hgkQFxCWZrZr40YwaOg9LDFcL4DWSntZNh69/w0n1GEB5mdRsgEROvt8XPalb4+gOcqJ31Tqw==" saltValue="c8eiQsmOFu+K2Z6qU8mNBg==" spinCount="100000" sheet="1" objects="1" scenarios="1"/>
  <mergeCells count="9">
    <mergeCell ref="O24:R24"/>
    <mergeCell ref="C24:F24"/>
    <mergeCell ref="G24:J24"/>
    <mergeCell ref="B11:B12"/>
    <mergeCell ref="C11:F11"/>
    <mergeCell ref="G11:J11"/>
    <mergeCell ref="K11:N11"/>
    <mergeCell ref="B24:B25"/>
    <mergeCell ref="K24:N2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B2" sqref="B2"/>
    </sheetView>
  </sheetViews>
  <sheetFormatPr baseColWidth="10" defaultRowHeight="14.4" x14ac:dyDescent="0.3"/>
  <sheetData>
    <row r="2" spans="2:2" x14ac:dyDescent="0.3">
      <c r="B2" t="s">
        <v>33</v>
      </c>
    </row>
    <row r="3" spans="2:2" x14ac:dyDescent="0.3">
      <c r="B3" t="s">
        <v>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9:BP112"/>
  <sheetViews>
    <sheetView zoomScale="70" zoomScaleNormal="70" zoomScaleSheetLayoutView="80" workbookViewId="0">
      <selection activeCell="A13" sqref="A13"/>
    </sheetView>
  </sheetViews>
  <sheetFormatPr baseColWidth="10" defaultColWidth="11.44140625" defaultRowHeight="13.2" x14ac:dyDescent="0.3"/>
  <cols>
    <col min="1" max="1" width="21.44140625" style="220" customWidth="1"/>
    <col min="2" max="2" width="24.109375" style="220" customWidth="1"/>
    <col min="3" max="4" width="15.5546875" style="54" customWidth="1"/>
    <col min="5" max="5" width="36.109375" style="220" customWidth="1"/>
    <col min="6" max="6" width="26.44140625" style="54" customWidth="1"/>
    <col min="7" max="7" width="28.109375" style="55" bestFit="1" customWidth="1"/>
    <col min="8" max="8" width="13.33203125" style="54" customWidth="1"/>
    <col min="9" max="9" width="11.44140625" style="54"/>
    <col min="10" max="10" width="17" style="54" customWidth="1"/>
    <col min="11" max="11" width="22.88671875" style="54" customWidth="1"/>
    <col min="12" max="12" width="17.6640625" style="54" bestFit="1" customWidth="1"/>
    <col min="13" max="13" width="23" style="55" bestFit="1" customWidth="1"/>
    <col min="14" max="14" width="4.44140625" style="54" customWidth="1"/>
    <col min="15" max="16384" width="11.44140625" style="54"/>
  </cols>
  <sheetData>
    <row r="9" spans="1:13" x14ac:dyDescent="0.3">
      <c r="A9" s="260" t="s">
        <v>11</v>
      </c>
      <c r="B9" s="260"/>
      <c r="C9" s="260"/>
      <c r="D9" s="260"/>
      <c r="E9" s="260"/>
    </row>
    <row r="10" spans="1:13" x14ac:dyDescent="0.3">
      <c r="A10" s="260" t="s">
        <v>12</v>
      </c>
      <c r="B10" s="260"/>
      <c r="C10" s="260"/>
      <c r="D10" s="260"/>
      <c r="E10" s="260"/>
    </row>
    <row r="11" spans="1:13" x14ac:dyDescent="0.3">
      <c r="A11" s="261" t="s">
        <v>1451</v>
      </c>
      <c r="B11" s="261"/>
      <c r="C11" s="261"/>
      <c r="D11" s="261"/>
      <c r="E11" s="261"/>
      <c r="H11" s="55"/>
      <c r="I11" s="55"/>
      <c r="J11" s="55"/>
    </row>
    <row r="12" spans="1:13" ht="13.8" thickBot="1" x14ac:dyDescent="0.35">
      <c r="H12" s="55"/>
      <c r="I12" s="55"/>
      <c r="J12" s="55"/>
    </row>
    <row r="13" spans="1:13" ht="27" thickBot="1" x14ac:dyDescent="0.35">
      <c r="A13" s="6" t="s">
        <v>0</v>
      </c>
      <c r="B13" s="36" t="s">
        <v>1449</v>
      </c>
      <c r="C13" s="4" t="s">
        <v>1</v>
      </c>
      <c r="D13" s="4" t="s">
        <v>32</v>
      </c>
      <c r="E13" s="4" t="s">
        <v>2</v>
      </c>
      <c r="F13" s="4" t="s">
        <v>3</v>
      </c>
      <c r="G13" s="4" t="s">
        <v>4</v>
      </c>
      <c r="H13" s="4" t="s">
        <v>5</v>
      </c>
      <c r="I13" s="4" t="s">
        <v>6</v>
      </c>
      <c r="J13" s="4" t="s">
        <v>7</v>
      </c>
      <c r="K13" s="4" t="s">
        <v>8</v>
      </c>
      <c r="L13" s="4" t="s">
        <v>9</v>
      </c>
      <c r="M13" s="5" t="s">
        <v>10</v>
      </c>
    </row>
    <row r="14" spans="1:13" ht="52.8" x14ac:dyDescent="0.3">
      <c r="A14" s="163" t="s">
        <v>44</v>
      </c>
      <c r="B14" s="164" t="s">
        <v>44</v>
      </c>
      <c r="C14" s="164" t="s">
        <v>45</v>
      </c>
      <c r="D14" s="164" t="s">
        <v>34</v>
      </c>
      <c r="E14" s="208" t="s">
        <v>46</v>
      </c>
      <c r="F14" s="164" t="s">
        <v>47</v>
      </c>
      <c r="G14" s="209" t="s">
        <v>48</v>
      </c>
      <c r="H14" s="164">
        <v>14</v>
      </c>
      <c r="I14" s="164">
        <v>4</v>
      </c>
      <c r="J14" s="164">
        <f>H14*I14</f>
        <v>56</v>
      </c>
      <c r="K14" s="166" t="s">
        <v>49</v>
      </c>
      <c r="L14" s="164" t="s">
        <v>879</v>
      </c>
      <c r="M14" s="167" t="s">
        <v>50</v>
      </c>
    </row>
    <row r="15" spans="1:13" ht="39.6" x14ac:dyDescent="0.3">
      <c r="A15" s="29" t="s">
        <v>44</v>
      </c>
      <c r="B15" s="47" t="s">
        <v>44</v>
      </c>
      <c r="C15" s="47" t="s">
        <v>45</v>
      </c>
      <c r="D15" s="47" t="s">
        <v>33</v>
      </c>
      <c r="E15" s="103" t="s">
        <v>46</v>
      </c>
      <c r="F15" s="47" t="s">
        <v>51</v>
      </c>
      <c r="G15" s="210" t="s">
        <v>52</v>
      </c>
      <c r="H15" s="47">
        <v>5</v>
      </c>
      <c r="I15" s="47">
        <v>4</v>
      </c>
      <c r="J15" s="47">
        <f>H15*I15</f>
        <v>20</v>
      </c>
      <c r="K15" s="48" t="s">
        <v>49</v>
      </c>
      <c r="L15" s="47" t="s">
        <v>879</v>
      </c>
      <c r="M15" s="49" t="s">
        <v>50</v>
      </c>
    </row>
    <row r="16" spans="1:13" ht="39.6" x14ac:dyDescent="0.3">
      <c r="A16" s="29" t="s">
        <v>53</v>
      </c>
      <c r="B16" s="47" t="s">
        <v>53</v>
      </c>
      <c r="C16" s="47" t="s">
        <v>54</v>
      </c>
      <c r="D16" s="47" t="s">
        <v>33</v>
      </c>
      <c r="E16" s="103" t="s">
        <v>55</v>
      </c>
      <c r="F16" s="47" t="s">
        <v>56</v>
      </c>
      <c r="G16" s="210" t="s">
        <v>57</v>
      </c>
      <c r="H16" s="118">
        <v>11</v>
      </c>
      <c r="I16" s="118">
        <v>5</v>
      </c>
      <c r="J16" s="47">
        <f t="shared" ref="J16:J62" si="0">H16*I16</f>
        <v>55</v>
      </c>
      <c r="K16" s="47" t="s">
        <v>58</v>
      </c>
      <c r="L16" s="47" t="s">
        <v>59</v>
      </c>
      <c r="M16" s="49" t="s">
        <v>60</v>
      </c>
    </row>
    <row r="17" spans="1:13" ht="39.6" x14ac:dyDescent="0.3">
      <c r="A17" s="29" t="s">
        <v>53</v>
      </c>
      <c r="B17" s="47" t="s">
        <v>53</v>
      </c>
      <c r="C17" s="47" t="s">
        <v>54</v>
      </c>
      <c r="D17" s="47" t="s">
        <v>33</v>
      </c>
      <c r="E17" s="103" t="s">
        <v>55</v>
      </c>
      <c r="F17" s="47" t="s">
        <v>56</v>
      </c>
      <c r="G17" s="210" t="s">
        <v>61</v>
      </c>
      <c r="H17" s="47">
        <v>22</v>
      </c>
      <c r="I17" s="47">
        <v>5</v>
      </c>
      <c r="J17" s="47">
        <f t="shared" si="0"/>
        <v>110</v>
      </c>
      <c r="K17" s="47" t="s">
        <v>62</v>
      </c>
      <c r="L17" s="47" t="s">
        <v>59</v>
      </c>
      <c r="M17" s="49" t="s">
        <v>63</v>
      </c>
    </row>
    <row r="18" spans="1:13" ht="26.4" x14ac:dyDescent="0.3">
      <c r="A18" s="29" t="s">
        <v>64</v>
      </c>
      <c r="B18" s="47" t="s">
        <v>65</v>
      </c>
      <c r="C18" s="47" t="s">
        <v>54</v>
      </c>
      <c r="D18" s="47" t="s">
        <v>66</v>
      </c>
      <c r="E18" s="107" t="s">
        <v>67</v>
      </c>
      <c r="F18" s="48" t="s">
        <v>56</v>
      </c>
      <c r="G18" s="210" t="s">
        <v>68</v>
      </c>
      <c r="H18" s="48">
        <v>8</v>
      </c>
      <c r="I18" s="47">
        <v>4</v>
      </c>
      <c r="J18" s="47">
        <f t="shared" si="0"/>
        <v>32</v>
      </c>
      <c r="K18" s="47" t="s">
        <v>56</v>
      </c>
      <c r="L18" s="47" t="s">
        <v>59</v>
      </c>
      <c r="M18" s="49" t="s">
        <v>60</v>
      </c>
    </row>
    <row r="19" spans="1:13" ht="39.6" x14ac:dyDescent="0.3">
      <c r="A19" s="29" t="s">
        <v>53</v>
      </c>
      <c r="B19" s="47" t="s">
        <v>53</v>
      </c>
      <c r="C19" s="47" t="s">
        <v>54</v>
      </c>
      <c r="D19" s="47" t="s">
        <v>33</v>
      </c>
      <c r="E19" s="103" t="s">
        <v>55</v>
      </c>
      <c r="F19" s="47" t="s">
        <v>56</v>
      </c>
      <c r="G19" s="210" t="s">
        <v>69</v>
      </c>
      <c r="H19" s="47">
        <v>18</v>
      </c>
      <c r="I19" s="47">
        <v>5</v>
      </c>
      <c r="J19" s="47">
        <f t="shared" si="0"/>
        <v>90</v>
      </c>
      <c r="K19" s="47" t="s">
        <v>56</v>
      </c>
      <c r="L19" s="47" t="s">
        <v>59</v>
      </c>
      <c r="M19" s="49" t="s">
        <v>63</v>
      </c>
    </row>
    <row r="20" spans="1:13" ht="26.4" x14ac:dyDescent="0.3">
      <c r="A20" s="29" t="s">
        <v>53</v>
      </c>
      <c r="B20" s="47" t="s">
        <v>53</v>
      </c>
      <c r="C20" s="47" t="s">
        <v>54</v>
      </c>
      <c r="D20" s="47" t="s">
        <v>33</v>
      </c>
      <c r="E20" s="103" t="s">
        <v>55</v>
      </c>
      <c r="F20" s="47" t="s">
        <v>70</v>
      </c>
      <c r="G20" s="210" t="s">
        <v>71</v>
      </c>
      <c r="H20" s="118">
        <v>5</v>
      </c>
      <c r="I20" s="118">
        <v>5</v>
      </c>
      <c r="J20" s="47">
        <f t="shared" si="0"/>
        <v>25</v>
      </c>
      <c r="K20" s="47" t="s">
        <v>70</v>
      </c>
      <c r="L20" s="47" t="s">
        <v>59</v>
      </c>
      <c r="M20" s="49" t="s">
        <v>72</v>
      </c>
    </row>
    <row r="21" spans="1:13" x14ac:dyDescent="0.3">
      <c r="A21" s="29" t="s">
        <v>44</v>
      </c>
      <c r="B21" s="47" t="s">
        <v>44</v>
      </c>
      <c r="C21" s="47" t="s">
        <v>73</v>
      </c>
      <c r="D21" s="47" t="s">
        <v>34</v>
      </c>
      <c r="E21" s="103" t="s">
        <v>74</v>
      </c>
      <c r="F21" s="47" t="s">
        <v>75</v>
      </c>
      <c r="G21" s="104" t="s">
        <v>76</v>
      </c>
      <c r="H21" s="47">
        <v>1</v>
      </c>
      <c r="I21" s="47">
        <v>2</v>
      </c>
      <c r="J21" s="47">
        <f t="shared" si="0"/>
        <v>2</v>
      </c>
      <c r="K21" s="47" t="s">
        <v>56</v>
      </c>
      <c r="L21" s="47" t="s">
        <v>77</v>
      </c>
      <c r="M21" s="49" t="s">
        <v>78</v>
      </c>
    </row>
    <row r="22" spans="1:13" ht="26.4" x14ac:dyDescent="0.3">
      <c r="A22" s="29" t="s">
        <v>44</v>
      </c>
      <c r="B22" s="47" t="s">
        <v>44</v>
      </c>
      <c r="C22" s="47" t="s">
        <v>45</v>
      </c>
      <c r="D22" s="47" t="s">
        <v>34</v>
      </c>
      <c r="E22" s="103" t="s">
        <v>79</v>
      </c>
      <c r="F22" s="47" t="s">
        <v>80</v>
      </c>
      <c r="G22" s="104" t="s">
        <v>81</v>
      </c>
      <c r="H22" s="118">
        <v>1</v>
      </c>
      <c r="I22" s="118">
        <v>30</v>
      </c>
      <c r="J22" s="47">
        <f t="shared" si="0"/>
        <v>30</v>
      </c>
      <c r="K22" s="47" t="s">
        <v>82</v>
      </c>
      <c r="L22" s="47" t="s">
        <v>83</v>
      </c>
      <c r="M22" s="49" t="s">
        <v>60</v>
      </c>
    </row>
    <row r="23" spans="1:13" ht="26.4" x14ac:dyDescent="0.3">
      <c r="A23" s="29" t="s">
        <v>64</v>
      </c>
      <c r="B23" s="47" t="s">
        <v>84</v>
      </c>
      <c r="C23" s="47" t="s">
        <v>54</v>
      </c>
      <c r="D23" s="47" t="s">
        <v>66</v>
      </c>
      <c r="E23" s="107" t="s">
        <v>85</v>
      </c>
      <c r="F23" s="47" t="s">
        <v>56</v>
      </c>
      <c r="G23" s="104" t="s">
        <v>86</v>
      </c>
      <c r="H23" s="48">
        <v>95</v>
      </c>
      <c r="I23" s="47">
        <v>2</v>
      </c>
      <c r="J23" s="47">
        <f t="shared" si="0"/>
        <v>190</v>
      </c>
      <c r="K23" s="47" t="s">
        <v>56</v>
      </c>
      <c r="L23" s="47" t="s">
        <v>59</v>
      </c>
      <c r="M23" s="49" t="s">
        <v>87</v>
      </c>
    </row>
    <row r="24" spans="1:13" ht="39.6" x14ac:dyDescent="0.3">
      <c r="A24" s="29" t="s">
        <v>44</v>
      </c>
      <c r="B24" s="47" t="s">
        <v>44</v>
      </c>
      <c r="C24" s="47" t="s">
        <v>45</v>
      </c>
      <c r="D24" s="47" t="s">
        <v>34</v>
      </c>
      <c r="E24" s="103" t="s">
        <v>46</v>
      </c>
      <c r="F24" s="47" t="s">
        <v>88</v>
      </c>
      <c r="G24" s="210" t="s">
        <v>86</v>
      </c>
      <c r="H24" s="47">
        <v>7</v>
      </c>
      <c r="I24" s="47">
        <v>4</v>
      </c>
      <c r="J24" s="47">
        <f t="shared" si="0"/>
        <v>28</v>
      </c>
      <c r="K24" s="48" t="s">
        <v>49</v>
      </c>
      <c r="L24" s="47" t="s">
        <v>879</v>
      </c>
      <c r="M24" s="49" t="s">
        <v>50</v>
      </c>
    </row>
    <row r="25" spans="1:13" ht="26.4" x14ac:dyDescent="0.3">
      <c r="A25" s="29" t="s">
        <v>64</v>
      </c>
      <c r="B25" s="47" t="s">
        <v>89</v>
      </c>
      <c r="C25" s="47" t="s">
        <v>54</v>
      </c>
      <c r="D25" s="47" t="s">
        <v>66</v>
      </c>
      <c r="E25" s="107" t="s">
        <v>90</v>
      </c>
      <c r="F25" s="48" t="s">
        <v>56</v>
      </c>
      <c r="G25" s="210" t="s">
        <v>91</v>
      </c>
      <c r="H25" s="48">
        <v>87</v>
      </c>
      <c r="I25" s="47">
        <v>2</v>
      </c>
      <c r="J25" s="47">
        <f t="shared" si="0"/>
        <v>174</v>
      </c>
      <c r="K25" s="47" t="s">
        <v>56</v>
      </c>
      <c r="L25" s="47" t="s">
        <v>59</v>
      </c>
      <c r="M25" s="49" t="s">
        <v>87</v>
      </c>
    </row>
    <row r="26" spans="1:13" ht="39.6" x14ac:dyDescent="0.25">
      <c r="A26" s="29" t="s">
        <v>44</v>
      </c>
      <c r="B26" s="47" t="s">
        <v>44</v>
      </c>
      <c r="C26" s="47" t="s">
        <v>92</v>
      </c>
      <c r="D26" s="47" t="s">
        <v>34</v>
      </c>
      <c r="E26" s="169" t="s">
        <v>93</v>
      </c>
      <c r="F26" s="106" t="s">
        <v>94</v>
      </c>
      <c r="G26" s="104" t="s">
        <v>95</v>
      </c>
      <c r="H26" s="118">
        <v>4</v>
      </c>
      <c r="I26" s="118">
        <v>2.5</v>
      </c>
      <c r="J26" s="47">
        <f t="shared" si="0"/>
        <v>10</v>
      </c>
      <c r="K26" s="47" t="s">
        <v>96</v>
      </c>
      <c r="L26" s="47" t="s">
        <v>83</v>
      </c>
      <c r="M26" s="49" t="s">
        <v>60</v>
      </c>
    </row>
    <row r="27" spans="1:13" ht="26.4" x14ac:dyDescent="0.3">
      <c r="A27" s="29" t="s">
        <v>44</v>
      </c>
      <c r="B27" s="47" t="s">
        <v>44</v>
      </c>
      <c r="C27" s="47" t="s">
        <v>92</v>
      </c>
      <c r="D27" s="47" t="s">
        <v>34</v>
      </c>
      <c r="E27" s="105" t="s">
        <v>97</v>
      </c>
      <c r="F27" s="106" t="s">
        <v>98</v>
      </c>
      <c r="G27" s="210" t="s">
        <v>99</v>
      </c>
      <c r="H27" s="47">
        <v>5</v>
      </c>
      <c r="I27" s="47">
        <v>4.5</v>
      </c>
      <c r="J27" s="47">
        <f t="shared" si="0"/>
        <v>22.5</v>
      </c>
      <c r="K27" s="47" t="s">
        <v>49</v>
      </c>
      <c r="L27" s="47" t="s">
        <v>83</v>
      </c>
      <c r="M27" s="49" t="s">
        <v>60</v>
      </c>
    </row>
    <row r="28" spans="1:13" ht="26.4" x14ac:dyDescent="0.3">
      <c r="A28" s="29" t="s">
        <v>44</v>
      </c>
      <c r="B28" s="47" t="s">
        <v>44</v>
      </c>
      <c r="C28" s="47" t="s">
        <v>100</v>
      </c>
      <c r="D28" s="47" t="s">
        <v>33</v>
      </c>
      <c r="E28" s="221" t="s">
        <v>101</v>
      </c>
      <c r="F28" s="106" t="s">
        <v>102</v>
      </c>
      <c r="G28" s="210" t="s">
        <v>103</v>
      </c>
      <c r="H28" s="47">
        <v>168</v>
      </c>
      <c r="I28" s="47">
        <v>4</v>
      </c>
      <c r="J28" s="47">
        <f t="shared" si="0"/>
        <v>672</v>
      </c>
      <c r="K28" s="47" t="s">
        <v>49</v>
      </c>
      <c r="L28" s="47" t="s">
        <v>83</v>
      </c>
      <c r="M28" s="49" t="s">
        <v>104</v>
      </c>
    </row>
    <row r="29" spans="1:13" ht="105.6" x14ac:dyDescent="0.3">
      <c r="A29" s="29" t="s">
        <v>44</v>
      </c>
      <c r="B29" s="47" t="s">
        <v>44</v>
      </c>
      <c r="C29" s="47" t="s">
        <v>45</v>
      </c>
      <c r="D29" s="47" t="s">
        <v>105</v>
      </c>
      <c r="E29" s="103" t="s">
        <v>106</v>
      </c>
      <c r="F29" s="47" t="s">
        <v>107</v>
      </c>
      <c r="G29" s="47" t="s">
        <v>108</v>
      </c>
      <c r="H29" s="47">
        <v>22</v>
      </c>
      <c r="I29" s="47">
        <v>9</v>
      </c>
      <c r="J29" s="47">
        <f t="shared" si="0"/>
        <v>198</v>
      </c>
      <c r="K29" s="48" t="s">
        <v>49</v>
      </c>
      <c r="L29" s="47" t="s">
        <v>879</v>
      </c>
      <c r="M29" s="49" t="s">
        <v>50</v>
      </c>
    </row>
    <row r="30" spans="1:13" ht="52.8" x14ac:dyDescent="0.3">
      <c r="A30" s="29" t="s">
        <v>44</v>
      </c>
      <c r="B30" s="47" t="s">
        <v>44</v>
      </c>
      <c r="C30" s="47" t="s">
        <v>45</v>
      </c>
      <c r="D30" s="47" t="s">
        <v>34</v>
      </c>
      <c r="E30" s="103" t="s">
        <v>106</v>
      </c>
      <c r="F30" s="47" t="s">
        <v>47</v>
      </c>
      <c r="G30" s="47" t="s">
        <v>109</v>
      </c>
      <c r="H30" s="47">
        <v>23</v>
      </c>
      <c r="I30" s="47">
        <v>9</v>
      </c>
      <c r="J30" s="47">
        <f t="shared" si="0"/>
        <v>207</v>
      </c>
      <c r="K30" s="48" t="s">
        <v>49</v>
      </c>
      <c r="L30" s="47" t="s">
        <v>879</v>
      </c>
      <c r="M30" s="49" t="s">
        <v>50</v>
      </c>
    </row>
    <row r="31" spans="1:13" ht="26.4" x14ac:dyDescent="0.3">
      <c r="A31" s="29" t="s">
        <v>44</v>
      </c>
      <c r="B31" s="47" t="s">
        <v>44</v>
      </c>
      <c r="C31" s="47" t="s">
        <v>54</v>
      </c>
      <c r="D31" s="47" t="s">
        <v>34</v>
      </c>
      <c r="E31" s="103" t="s">
        <v>110</v>
      </c>
      <c r="F31" s="106" t="s">
        <v>94</v>
      </c>
      <c r="G31" s="210" t="s">
        <v>111</v>
      </c>
      <c r="H31" s="47">
        <v>8</v>
      </c>
      <c r="I31" s="47">
        <v>9</v>
      </c>
      <c r="J31" s="47">
        <f t="shared" si="0"/>
        <v>72</v>
      </c>
      <c r="K31" s="47" t="s">
        <v>49</v>
      </c>
      <c r="L31" s="47" t="s">
        <v>83</v>
      </c>
      <c r="M31" s="49" t="s">
        <v>60</v>
      </c>
    </row>
    <row r="32" spans="1:13" ht="26.4" x14ac:dyDescent="0.3">
      <c r="A32" s="29" t="s">
        <v>44</v>
      </c>
      <c r="B32" s="47" t="s">
        <v>44</v>
      </c>
      <c r="C32" s="47" t="s">
        <v>45</v>
      </c>
      <c r="D32" s="47" t="s">
        <v>34</v>
      </c>
      <c r="E32" s="107" t="s">
        <v>112</v>
      </c>
      <c r="F32" s="178" t="s">
        <v>94</v>
      </c>
      <c r="G32" s="104" t="s">
        <v>113</v>
      </c>
      <c r="H32" s="47">
        <v>12</v>
      </c>
      <c r="I32" s="47">
        <v>30</v>
      </c>
      <c r="J32" s="47">
        <f t="shared" si="0"/>
        <v>360</v>
      </c>
      <c r="K32" s="47" t="s">
        <v>49</v>
      </c>
      <c r="L32" s="47" t="s">
        <v>83</v>
      </c>
      <c r="M32" s="49" t="s">
        <v>50</v>
      </c>
    </row>
    <row r="33" spans="1:68" ht="26.4" x14ac:dyDescent="0.3">
      <c r="A33" s="29" t="s">
        <v>44</v>
      </c>
      <c r="B33" s="47" t="s">
        <v>44</v>
      </c>
      <c r="C33" s="47" t="s">
        <v>73</v>
      </c>
      <c r="D33" s="47" t="s">
        <v>34</v>
      </c>
      <c r="E33" s="103" t="s">
        <v>114</v>
      </c>
      <c r="F33" s="47" t="s">
        <v>115</v>
      </c>
      <c r="G33" s="47" t="s">
        <v>116</v>
      </c>
      <c r="H33" s="47">
        <v>1</v>
      </c>
      <c r="I33" s="47">
        <v>18</v>
      </c>
      <c r="J33" s="47">
        <f t="shared" si="0"/>
        <v>18</v>
      </c>
      <c r="K33" s="47" t="s">
        <v>56</v>
      </c>
      <c r="L33" s="47" t="s">
        <v>77</v>
      </c>
      <c r="M33" s="49" t="s">
        <v>78</v>
      </c>
    </row>
    <row r="34" spans="1:68" ht="92.4" x14ac:dyDescent="0.3">
      <c r="A34" s="29" t="s">
        <v>44</v>
      </c>
      <c r="B34" s="47" t="s">
        <v>44</v>
      </c>
      <c r="C34" s="47" t="s">
        <v>45</v>
      </c>
      <c r="D34" s="47" t="s">
        <v>34</v>
      </c>
      <c r="E34" s="103" t="s">
        <v>117</v>
      </c>
      <c r="F34" s="47" t="s">
        <v>118</v>
      </c>
      <c r="G34" s="47" t="s">
        <v>119</v>
      </c>
      <c r="H34" s="118">
        <v>3</v>
      </c>
      <c r="I34" s="118">
        <v>5</v>
      </c>
      <c r="J34" s="47">
        <f t="shared" si="0"/>
        <v>15</v>
      </c>
      <c r="K34" s="47" t="s">
        <v>49</v>
      </c>
      <c r="L34" s="47" t="s">
        <v>83</v>
      </c>
      <c r="M34" s="49" t="s">
        <v>120</v>
      </c>
    </row>
    <row r="35" spans="1:68" ht="26.4" x14ac:dyDescent="0.25">
      <c r="A35" s="29" t="s">
        <v>44</v>
      </c>
      <c r="B35" s="47" t="s">
        <v>44</v>
      </c>
      <c r="C35" s="47" t="s">
        <v>73</v>
      </c>
      <c r="D35" s="47" t="s">
        <v>34</v>
      </c>
      <c r="E35" s="169" t="s">
        <v>121</v>
      </c>
      <c r="F35" s="106" t="s">
        <v>122</v>
      </c>
      <c r="G35" s="210" t="s">
        <v>373</v>
      </c>
      <c r="H35" s="47">
        <v>1</v>
      </c>
      <c r="I35" s="47">
        <v>1</v>
      </c>
      <c r="J35" s="47">
        <f t="shared" si="0"/>
        <v>1</v>
      </c>
      <c r="K35" s="47" t="s">
        <v>82</v>
      </c>
      <c r="L35" s="47" t="s">
        <v>83</v>
      </c>
      <c r="M35" s="49" t="s">
        <v>60</v>
      </c>
    </row>
    <row r="36" spans="1:68" ht="52.8" x14ac:dyDescent="0.3">
      <c r="A36" s="29" t="s">
        <v>44</v>
      </c>
      <c r="B36" s="47" t="s">
        <v>44</v>
      </c>
      <c r="C36" s="47" t="s">
        <v>45</v>
      </c>
      <c r="D36" s="47" t="s">
        <v>33</v>
      </c>
      <c r="E36" s="103" t="s">
        <v>123</v>
      </c>
      <c r="F36" s="47" t="s">
        <v>124</v>
      </c>
      <c r="G36" s="47" t="s">
        <v>125</v>
      </c>
      <c r="H36" s="118">
        <v>20</v>
      </c>
      <c r="I36" s="118">
        <v>20</v>
      </c>
      <c r="J36" s="47">
        <f t="shared" si="0"/>
        <v>400</v>
      </c>
      <c r="K36" s="47" t="s">
        <v>49</v>
      </c>
      <c r="L36" s="47" t="s">
        <v>126</v>
      </c>
      <c r="M36" s="49" t="s">
        <v>127</v>
      </c>
    </row>
    <row r="37" spans="1:68" ht="52.8" x14ac:dyDescent="0.3">
      <c r="A37" s="29" t="s">
        <v>44</v>
      </c>
      <c r="B37" s="47" t="s">
        <v>44</v>
      </c>
      <c r="C37" s="47" t="s">
        <v>45</v>
      </c>
      <c r="D37" s="47" t="s">
        <v>33</v>
      </c>
      <c r="E37" s="103" t="s">
        <v>128</v>
      </c>
      <c r="F37" s="47" t="s">
        <v>124</v>
      </c>
      <c r="G37" s="47" t="s">
        <v>129</v>
      </c>
      <c r="H37" s="47">
        <v>7</v>
      </c>
      <c r="I37" s="47">
        <v>20</v>
      </c>
      <c r="J37" s="47">
        <f t="shared" si="0"/>
        <v>140</v>
      </c>
      <c r="K37" s="47" t="s">
        <v>49</v>
      </c>
      <c r="L37" s="47" t="s">
        <v>126</v>
      </c>
      <c r="M37" s="49" t="s">
        <v>127</v>
      </c>
    </row>
    <row r="38" spans="1:68" s="222" customFormat="1" ht="26.4" x14ac:dyDescent="0.3">
      <c r="A38" s="29" t="s">
        <v>44</v>
      </c>
      <c r="B38" s="47" t="s">
        <v>44</v>
      </c>
      <c r="C38" s="38" t="s">
        <v>45</v>
      </c>
      <c r="D38" s="47" t="s">
        <v>34</v>
      </c>
      <c r="E38" s="39" t="s">
        <v>128</v>
      </c>
      <c r="F38" s="38" t="s">
        <v>902</v>
      </c>
      <c r="G38" s="38" t="s">
        <v>904</v>
      </c>
      <c r="H38" s="38">
        <v>3</v>
      </c>
      <c r="I38" s="38">
        <v>16</v>
      </c>
      <c r="J38" s="38">
        <f>H38*I38</f>
        <v>48</v>
      </c>
      <c r="K38" s="38" t="s">
        <v>838</v>
      </c>
      <c r="L38" s="38" t="s">
        <v>83</v>
      </c>
      <c r="M38" s="41" t="s">
        <v>60</v>
      </c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</row>
    <row r="39" spans="1:68" ht="39.6" x14ac:dyDescent="0.3">
      <c r="A39" s="29" t="s">
        <v>44</v>
      </c>
      <c r="B39" s="47" t="s">
        <v>44</v>
      </c>
      <c r="C39" s="47" t="s">
        <v>130</v>
      </c>
      <c r="D39" s="47" t="s">
        <v>34</v>
      </c>
      <c r="E39" s="103" t="s">
        <v>131</v>
      </c>
      <c r="F39" s="47" t="s">
        <v>94</v>
      </c>
      <c r="G39" s="48" t="s">
        <v>132</v>
      </c>
      <c r="H39" s="47">
        <v>3</v>
      </c>
      <c r="I39" s="47">
        <v>40</v>
      </c>
      <c r="J39" s="47">
        <f t="shared" si="0"/>
        <v>120</v>
      </c>
      <c r="K39" s="47" t="s">
        <v>49</v>
      </c>
      <c r="L39" s="47" t="s">
        <v>83</v>
      </c>
      <c r="M39" s="49" t="s">
        <v>50</v>
      </c>
    </row>
    <row r="40" spans="1:68" ht="26.4" x14ac:dyDescent="0.3">
      <c r="A40" s="29" t="s">
        <v>44</v>
      </c>
      <c r="B40" s="47" t="s">
        <v>44</v>
      </c>
      <c r="C40" s="47" t="s">
        <v>92</v>
      </c>
      <c r="D40" s="47" t="s">
        <v>34</v>
      </c>
      <c r="E40" s="103" t="s">
        <v>133</v>
      </c>
      <c r="F40" s="47" t="s">
        <v>94</v>
      </c>
      <c r="G40" s="48" t="s">
        <v>134</v>
      </c>
      <c r="H40" s="47">
        <v>10</v>
      </c>
      <c r="I40" s="47">
        <v>20</v>
      </c>
      <c r="J40" s="47">
        <f t="shared" si="0"/>
        <v>200</v>
      </c>
      <c r="K40" s="47" t="s">
        <v>49</v>
      </c>
      <c r="L40" s="47" t="s">
        <v>83</v>
      </c>
      <c r="M40" s="49" t="s">
        <v>135</v>
      </c>
    </row>
    <row r="41" spans="1:68" ht="26.4" x14ac:dyDescent="0.3">
      <c r="A41" s="29" t="s">
        <v>44</v>
      </c>
      <c r="B41" s="47" t="s">
        <v>136</v>
      </c>
      <c r="C41" s="47" t="s">
        <v>137</v>
      </c>
      <c r="D41" s="47" t="s">
        <v>34</v>
      </c>
      <c r="E41" s="107" t="s">
        <v>138</v>
      </c>
      <c r="F41" s="47" t="s">
        <v>139</v>
      </c>
      <c r="G41" s="210" t="s">
        <v>140</v>
      </c>
      <c r="H41" s="47">
        <v>1</v>
      </c>
      <c r="I41" s="48">
        <v>4</v>
      </c>
      <c r="J41" s="47">
        <f t="shared" si="0"/>
        <v>4</v>
      </c>
      <c r="K41" s="47" t="s">
        <v>56</v>
      </c>
      <c r="L41" s="48" t="s">
        <v>77</v>
      </c>
      <c r="M41" s="49" t="s">
        <v>78</v>
      </c>
    </row>
    <row r="42" spans="1:68" ht="26.4" x14ac:dyDescent="0.25">
      <c r="A42" s="29" t="s">
        <v>44</v>
      </c>
      <c r="B42" s="47" t="s">
        <v>136</v>
      </c>
      <c r="C42" s="47" t="s">
        <v>130</v>
      </c>
      <c r="D42" s="47" t="s">
        <v>34</v>
      </c>
      <c r="E42" s="213" t="s">
        <v>141</v>
      </c>
      <c r="F42" s="47" t="s">
        <v>142</v>
      </c>
      <c r="G42" s="210" t="s">
        <v>143</v>
      </c>
      <c r="H42" s="47">
        <v>2</v>
      </c>
      <c r="I42" s="118">
        <v>80</v>
      </c>
      <c r="J42" s="47">
        <f t="shared" si="0"/>
        <v>160</v>
      </c>
      <c r="K42" s="47" t="s">
        <v>56</v>
      </c>
      <c r="L42" s="47" t="s">
        <v>922</v>
      </c>
      <c r="M42" s="49" t="s">
        <v>60</v>
      </c>
    </row>
    <row r="43" spans="1:68" ht="66" x14ac:dyDescent="0.3">
      <c r="A43" s="29" t="s">
        <v>44</v>
      </c>
      <c r="B43" s="47" t="s">
        <v>44</v>
      </c>
      <c r="C43" s="47" t="s">
        <v>45</v>
      </c>
      <c r="D43" s="47" t="s">
        <v>33</v>
      </c>
      <c r="E43" s="103" t="s">
        <v>106</v>
      </c>
      <c r="F43" s="47" t="s">
        <v>900</v>
      </c>
      <c r="G43" s="48" t="s">
        <v>901</v>
      </c>
      <c r="H43" s="47">
        <v>18</v>
      </c>
      <c r="I43" s="47">
        <v>9</v>
      </c>
      <c r="J43" s="47">
        <f>H43*I43</f>
        <v>162</v>
      </c>
      <c r="K43" s="47" t="s">
        <v>900</v>
      </c>
      <c r="L43" s="48" t="s">
        <v>879</v>
      </c>
      <c r="M43" s="49" t="s">
        <v>50</v>
      </c>
    </row>
    <row r="44" spans="1:68" s="222" customFormat="1" ht="39.6" x14ac:dyDescent="0.3">
      <c r="A44" s="29" t="s">
        <v>44</v>
      </c>
      <c r="B44" s="47" t="s">
        <v>44</v>
      </c>
      <c r="C44" s="47" t="s">
        <v>45</v>
      </c>
      <c r="D44" s="47" t="s">
        <v>34</v>
      </c>
      <c r="E44" s="103" t="s">
        <v>46</v>
      </c>
      <c r="F44" s="47" t="s">
        <v>88</v>
      </c>
      <c r="G44" s="48" t="s">
        <v>887</v>
      </c>
      <c r="H44" s="47">
        <v>13</v>
      </c>
      <c r="I44" s="47">
        <v>4</v>
      </c>
      <c r="J44" s="47">
        <f>H44*I44</f>
        <v>52</v>
      </c>
      <c r="K44" s="47" t="s">
        <v>88</v>
      </c>
      <c r="L44" s="48" t="s">
        <v>879</v>
      </c>
      <c r="M44" s="49" t="s">
        <v>50</v>
      </c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</row>
    <row r="45" spans="1:68" s="222" customFormat="1" ht="39.6" x14ac:dyDescent="0.3">
      <c r="A45" s="29" t="s">
        <v>44</v>
      </c>
      <c r="B45" s="47" t="s">
        <v>44</v>
      </c>
      <c r="C45" s="47" t="s">
        <v>45</v>
      </c>
      <c r="D45" s="47" t="s">
        <v>34</v>
      </c>
      <c r="E45" s="103" t="s">
        <v>46</v>
      </c>
      <c r="F45" s="47" t="s">
        <v>472</v>
      </c>
      <c r="G45" s="48" t="s">
        <v>898</v>
      </c>
      <c r="H45" s="47">
        <v>11</v>
      </c>
      <c r="I45" s="47">
        <v>4</v>
      </c>
      <c r="J45" s="118">
        <f>H45*I45</f>
        <v>44</v>
      </c>
      <c r="K45" s="47" t="s">
        <v>472</v>
      </c>
      <c r="L45" s="47" t="s">
        <v>899</v>
      </c>
      <c r="M45" s="49" t="s">
        <v>50</v>
      </c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</row>
    <row r="46" spans="1:68" ht="79.2" x14ac:dyDescent="0.3">
      <c r="A46" s="29" t="s">
        <v>44</v>
      </c>
      <c r="B46" s="47" t="s">
        <v>136</v>
      </c>
      <c r="C46" s="47" t="s">
        <v>130</v>
      </c>
      <c r="D46" s="47" t="s">
        <v>34</v>
      </c>
      <c r="E46" s="103" t="s">
        <v>144</v>
      </c>
      <c r="F46" s="47" t="s">
        <v>142</v>
      </c>
      <c r="G46" s="210" t="s">
        <v>143</v>
      </c>
      <c r="H46" s="47">
        <v>4</v>
      </c>
      <c r="I46" s="47">
        <v>8</v>
      </c>
      <c r="J46" s="47">
        <f t="shared" si="0"/>
        <v>32</v>
      </c>
      <c r="K46" s="47" t="s">
        <v>56</v>
      </c>
      <c r="L46" s="47" t="s">
        <v>922</v>
      </c>
      <c r="M46" s="49" t="s">
        <v>60</v>
      </c>
    </row>
    <row r="47" spans="1:68" ht="26.4" x14ac:dyDescent="0.25">
      <c r="A47" s="66" t="s">
        <v>914</v>
      </c>
      <c r="B47" s="67" t="s">
        <v>44</v>
      </c>
      <c r="C47" s="67" t="s">
        <v>92</v>
      </c>
      <c r="D47" s="67" t="s">
        <v>34</v>
      </c>
      <c r="E47" s="184" t="s">
        <v>836</v>
      </c>
      <c r="F47" s="67" t="s">
        <v>94</v>
      </c>
      <c r="G47" s="121" t="s">
        <v>837</v>
      </c>
      <c r="H47" s="67">
        <v>1</v>
      </c>
      <c r="I47" s="67">
        <v>1</v>
      </c>
      <c r="J47" s="67">
        <f t="shared" si="0"/>
        <v>1</v>
      </c>
      <c r="K47" s="67" t="s">
        <v>838</v>
      </c>
      <c r="L47" s="67" t="s">
        <v>83</v>
      </c>
      <c r="M47" s="69" t="s">
        <v>839</v>
      </c>
    </row>
    <row r="48" spans="1:68" ht="26.4" x14ac:dyDescent="0.25">
      <c r="A48" s="66" t="s">
        <v>914</v>
      </c>
      <c r="B48" s="67" t="s">
        <v>44</v>
      </c>
      <c r="C48" s="67" t="s">
        <v>840</v>
      </c>
      <c r="D48" s="67" t="s">
        <v>34</v>
      </c>
      <c r="E48" s="223" t="s">
        <v>841</v>
      </c>
      <c r="F48" s="185" t="s">
        <v>842</v>
      </c>
      <c r="G48" s="121" t="s">
        <v>843</v>
      </c>
      <c r="H48" s="67">
        <v>4</v>
      </c>
      <c r="I48" s="67">
        <v>3.5</v>
      </c>
      <c r="J48" s="127">
        <f t="shared" si="0"/>
        <v>14</v>
      </c>
      <c r="K48" s="67" t="s">
        <v>838</v>
      </c>
      <c r="L48" s="67" t="s">
        <v>83</v>
      </c>
      <c r="M48" s="69" t="s">
        <v>844</v>
      </c>
    </row>
    <row r="49" spans="1:13" ht="26.4" x14ac:dyDescent="0.25">
      <c r="A49" s="66" t="s">
        <v>914</v>
      </c>
      <c r="B49" s="67" t="s">
        <v>44</v>
      </c>
      <c r="C49" s="67" t="s">
        <v>845</v>
      </c>
      <c r="D49" s="67" t="s">
        <v>34</v>
      </c>
      <c r="E49" s="184" t="s">
        <v>846</v>
      </c>
      <c r="F49" s="191" t="s">
        <v>847</v>
      </c>
      <c r="G49" s="121" t="s">
        <v>848</v>
      </c>
      <c r="H49" s="67">
        <v>2</v>
      </c>
      <c r="I49" s="67">
        <v>2</v>
      </c>
      <c r="J49" s="127">
        <f t="shared" si="0"/>
        <v>4</v>
      </c>
      <c r="K49" s="67" t="s">
        <v>838</v>
      </c>
      <c r="L49" s="67" t="s">
        <v>83</v>
      </c>
      <c r="M49" s="69" t="s">
        <v>844</v>
      </c>
    </row>
    <row r="50" spans="1:13" ht="26.4" x14ac:dyDescent="0.3">
      <c r="A50" s="66" t="s">
        <v>914</v>
      </c>
      <c r="B50" s="67" t="s">
        <v>44</v>
      </c>
      <c r="C50" s="67" t="s">
        <v>100</v>
      </c>
      <c r="D50" s="67" t="s">
        <v>34</v>
      </c>
      <c r="E50" s="120" t="s">
        <v>849</v>
      </c>
      <c r="F50" s="67" t="s">
        <v>850</v>
      </c>
      <c r="G50" s="133" t="s">
        <v>851</v>
      </c>
      <c r="H50" s="67">
        <v>108</v>
      </c>
      <c r="I50" s="67">
        <v>5</v>
      </c>
      <c r="J50" s="127">
        <f t="shared" si="0"/>
        <v>540</v>
      </c>
      <c r="K50" s="67" t="s">
        <v>49</v>
      </c>
      <c r="L50" s="67" t="s">
        <v>83</v>
      </c>
      <c r="M50" s="69" t="s">
        <v>852</v>
      </c>
    </row>
    <row r="51" spans="1:13" ht="26.4" x14ac:dyDescent="0.25">
      <c r="A51" s="66" t="s">
        <v>914</v>
      </c>
      <c r="B51" s="67" t="s">
        <v>44</v>
      </c>
      <c r="C51" s="67" t="s">
        <v>73</v>
      </c>
      <c r="D51" s="67" t="s">
        <v>34</v>
      </c>
      <c r="E51" s="223" t="s">
        <v>853</v>
      </c>
      <c r="F51" s="185" t="s">
        <v>854</v>
      </c>
      <c r="G51" s="130" t="s">
        <v>855</v>
      </c>
      <c r="H51" s="67">
        <v>18</v>
      </c>
      <c r="I51" s="67">
        <v>2</v>
      </c>
      <c r="J51" s="127">
        <f t="shared" si="0"/>
        <v>36</v>
      </c>
      <c r="K51" s="67" t="s">
        <v>49</v>
      </c>
      <c r="L51" s="67" t="s">
        <v>83</v>
      </c>
      <c r="M51" s="69" t="s">
        <v>856</v>
      </c>
    </row>
    <row r="52" spans="1:13" ht="26.4" x14ac:dyDescent="0.25">
      <c r="A52" s="66" t="s">
        <v>914</v>
      </c>
      <c r="B52" s="67" t="s">
        <v>44</v>
      </c>
      <c r="C52" s="67" t="s">
        <v>73</v>
      </c>
      <c r="D52" s="67" t="s">
        <v>34</v>
      </c>
      <c r="E52" s="184" t="s">
        <v>857</v>
      </c>
      <c r="F52" s="191" t="s">
        <v>858</v>
      </c>
      <c r="G52" s="133" t="s">
        <v>859</v>
      </c>
      <c r="H52" s="67">
        <v>6</v>
      </c>
      <c r="I52" s="67">
        <v>1</v>
      </c>
      <c r="J52" s="127">
        <f t="shared" si="0"/>
        <v>6</v>
      </c>
      <c r="K52" s="67" t="s">
        <v>49</v>
      </c>
      <c r="L52" s="67" t="s">
        <v>83</v>
      </c>
      <c r="M52" s="69" t="s">
        <v>120</v>
      </c>
    </row>
    <row r="53" spans="1:13" ht="26.4" x14ac:dyDescent="0.25">
      <c r="A53" s="66" t="s">
        <v>914</v>
      </c>
      <c r="B53" s="67" t="s">
        <v>44</v>
      </c>
      <c r="C53" s="67" t="s">
        <v>92</v>
      </c>
      <c r="D53" s="67" t="s">
        <v>34</v>
      </c>
      <c r="E53" s="184" t="s">
        <v>860</v>
      </c>
      <c r="F53" s="67" t="s">
        <v>94</v>
      </c>
      <c r="G53" s="194" t="s">
        <v>861</v>
      </c>
      <c r="H53" s="67">
        <v>14</v>
      </c>
      <c r="I53" s="67">
        <v>2.5</v>
      </c>
      <c r="J53" s="127">
        <f t="shared" si="0"/>
        <v>35</v>
      </c>
      <c r="K53" s="67" t="s">
        <v>49</v>
      </c>
      <c r="L53" s="67" t="s">
        <v>83</v>
      </c>
      <c r="M53" s="69" t="s">
        <v>844</v>
      </c>
    </row>
    <row r="54" spans="1:13" ht="26.4" x14ac:dyDescent="0.25">
      <c r="A54" s="66" t="s">
        <v>914</v>
      </c>
      <c r="B54" s="67" t="s">
        <v>44</v>
      </c>
      <c r="C54" s="67" t="s">
        <v>54</v>
      </c>
      <c r="D54" s="67" t="s">
        <v>34</v>
      </c>
      <c r="E54" s="123" t="s">
        <v>862</v>
      </c>
      <c r="F54" s="124" t="s">
        <v>850</v>
      </c>
      <c r="G54" s="194" t="s">
        <v>863</v>
      </c>
      <c r="H54" s="67">
        <v>78</v>
      </c>
      <c r="I54" s="67">
        <v>1.5</v>
      </c>
      <c r="J54" s="68">
        <f t="shared" si="0"/>
        <v>117</v>
      </c>
      <c r="K54" s="67" t="s">
        <v>49</v>
      </c>
      <c r="L54" s="67" t="s">
        <v>83</v>
      </c>
      <c r="M54" s="69" t="s">
        <v>120</v>
      </c>
    </row>
    <row r="55" spans="1:13" ht="26.4" x14ac:dyDescent="0.25">
      <c r="A55" s="66" t="s">
        <v>914</v>
      </c>
      <c r="B55" s="67" t="s">
        <v>44</v>
      </c>
      <c r="C55" s="67" t="s">
        <v>54</v>
      </c>
      <c r="D55" s="67" t="s">
        <v>33</v>
      </c>
      <c r="E55" s="184" t="s">
        <v>864</v>
      </c>
      <c r="F55" s="185" t="s">
        <v>142</v>
      </c>
      <c r="G55" s="194" t="s">
        <v>865</v>
      </c>
      <c r="H55" s="67">
        <v>55</v>
      </c>
      <c r="I55" s="67">
        <v>1.5</v>
      </c>
      <c r="J55" s="68">
        <f t="shared" si="0"/>
        <v>82.5</v>
      </c>
      <c r="K55" s="67" t="s">
        <v>838</v>
      </c>
      <c r="L55" s="67" t="s">
        <v>83</v>
      </c>
      <c r="M55" s="69" t="s">
        <v>120</v>
      </c>
    </row>
    <row r="56" spans="1:13" ht="39.6" x14ac:dyDescent="0.25">
      <c r="A56" s="66" t="s">
        <v>44</v>
      </c>
      <c r="B56" s="67" t="s">
        <v>136</v>
      </c>
      <c r="C56" s="67" t="s">
        <v>198</v>
      </c>
      <c r="D56" s="67" t="s">
        <v>34</v>
      </c>
      <c r="E56" s="189" t="s">
        <v>866</v>
      </c>
      <c r="F56" s="186" t="s">
        <v>867</v>
      </c>
      <c r="G56" s="194" t="s">
        <v>865</v>
      </c>
      <c r="H56" s="67">
        <v>85</v>
      </c>
      <c r="I56" s="67">
        <v>1.5</v>
      </c>
      <c r="J56" s="67">
        <f t="shared" si="0"/>
        <v>127.5</v>
      </c>
      <c r="K56" s="67" t="s">
        <v>49</v>
      </c>
      <c r="L56" s="67" t="s">
        <v>83</v>
      </c>
      <c r="M56" s="69" t="s">
        <v>868</v>
      </c>
    </row>
    <row r="57" spans="1:13" ht="26.4" x14ac:dyDescent="0.25">
      <c r="A57" s="66" t="s">
        <v>914</v>
      </c>
      <c r="B57" s="67" t="s">
        <v>44</v>
      </c>
      <c r="C57" s="67" t="s">
        <v>155</v>
      </c>
      <c r="D57" s="67" t="s">
        <v>34</v>
      </c>
      <c r="E57" s="184" t="s">
        <v>869</v>
      </c>
      <c r="F57" s="185" t="s">
        <v>850</v>
      </c>
      <c r="G57" s="194" t="s">
        <v>870</v>
      </c>
      <c r="H57" s="67">
        <v>83</v>
      </c>
      <c r="I57" s="67">
        <v>1.5</v>
      </c>
      <c r="J57" s="67">
        <f t="shared" si="0"/>
        <v>124.5</v>
      </c>
      <c r="K57" s="67" t="s">
        <v>49</v>
      </c>
      <c r="L57" s="67" t="s">
        <v>83</v>
      </c>
      <c r="M57" s="69" t="s">
        <v>852</v>
      </c>
    </row>
    <row r="58" spans="1:13" ht="26.4" x14ac:dyDescent="0.3">
      <c r="A58" s="66" t="s">
        <v>914</v>
      </c>
      <c r="B58" s="67" t="s">
        <v>44</v>
      </c>
      <c r="C58" s="67" t="s">
        <v>45</v>
      </c>
      <c r="D58" s="67" t="s">
        <v>34</v>
      </c>
      <c r="E58" s="120" t="s">
        <v>871</v>
      </c>
      <c r="F58" s="67" t="s">
        <v>94</v>
      </c>
      <c r="G58" s="133" t="s">
        <v>872</v>
      </c>
      <c r="H58" s="67">
        <v>2</v>
      </c>
      <c r="I58" s="67">
        <v>20</v>
      </c>
      <c r="J58" s="127">
        <f t="shared" si="0"/>
        <v>40</v>
      </c>
      <c r="K58" s="67" t="s">
        <v>49</v>
      </c>
      <c r="L58" s="67" t="s">
        <v>83</v>
      </c>
      <c r="M58" s="69" t="s">
        <v>839</v>
      </c>
    </row>
    <row r="59" spans="1:13" ht="26.4" x14ac:dyDescent="0.3">
      <c r="A59" s="66" t="s">
        <v>44</v>
      </c>
      <c r="B59" s="67" t="s">
        <v>44</v>
      </c>
      <c r="C59" s="67" t="s">
        <v>54</v>
      </c>
      <c r="D59" s="67" t="s">
        <v>33</v>
      </c>
      <c r="E59" s="120" t="s">
        <v>873</v>
      </c>
      <c r="F59" s="67" t="s">
        <v>874</v>
      </c>
      <c r="G59" s="68" t="s">
        <v>875</v>
      </c>
      <c r="H59" s="67">
        <v>30</v>
      </c>
      <c r="I59" s="67">
        <v>15</v>
      </c>
      <c r="J59" s="67">
        <f t="shared" si="0"/>
        <v>450</v>
      </c>
      <c r="K59" s="67" t="s">
        <v>56</v>
      </c>
      <c r="L59" s="67" t="s">
        <v>876</v>
      </c>
      <c r="M59" s="69" t="s">
        <v>127</v>
      </c>
    </row>
    <row r="60" spans="1:13" ht="66" x14ac:dyDescent="0.3">
      <c r="A60" s="66" t="s">
        <v>44</v>
      </c>
      <c r="B60" s="67" t="s">
        <v>44</v>
      </c>
      <c r="C60" s="67" t="s">
        <v>45</v>
      </c>
      <c r="D60" s="67" t="s">
        <v>33</v>
      </c>
      <c r="E60" s="120" t="s">
        <v>46</v>
      </c>
      <c r="F60" s="67" t="s">
        <v>877</v>
      </c>
      <c r="G60" s="68" t="s">
        <v>878</v>
      </c>
      <c r="H60" s="67">
        <v>10</v>
      </c>
      <c r="I60" s="67">
        <v>4</v>
      </c>
      <c r="J60" s="127">
        <f t="shared" si="0"/>
        <v>40</v>
      </c>
      <c r="K60" s="67" t="s">
        <v>877</v>
      </c>
      <c r="L60" s="68" t="s">
        <v>879</v>
      </c>
      <c r="M60" s="69" t="s">
        <v>50</v>
      </c>
    </row>
    <row r="61" spans="1:13" ht="39.6" x14ac:dyDescent="0.3">
      <c r="A61" s="66" t="s">
        <v>89</v>
      </c>
      <c r="B61" s="67" t="s">
        <v>89</v>
      </c>
      <c r="C61" s="67" t="s">
        <v>45</v>
      </c>
      <c r="D61" s="67" t="s">
        <v>34</v>
      </c>
      <c r="E61" s="224" t="s">
        <v>880</v>
      </c>
      <c r="F61" s="67" t="s">
        <v>850</v>
      </c>
      <c r="G61" s="68" t="s">
        <v>881</v>
      </c>
      <c r="H61" s="67">
        <v>2</v>
      </c>
      <c r="I61" s="67">
        <v>8</v>
      </c>
      <c r="J61" s="127">
        <f t="shared" si="0"/>
        <v>16</v>
      </c>
      <c r="K61" s="67" t="s">
        <v>96</v>
      </c>
      <c r="L61" s="67" t="s">
        <v>882</v>
      </c>
      <c r="M61" s="69" t="s">
        <v>883</v>
      </c>
    </row>
    <row r="62" spans="1:13" ht="39.6" x14ac:dyDescent="0.3">
      <c r="A62" s="66" t="s">
        <v>53</v>
      </c>
      <c r="B62" s="67" t="s">
        <v>53</v>
      </c>
      <c r="C62" s="67" t="s">
        <v>54</v>
      </c>
      <c r="D62" s="67" t="s">
        <v>33</v>
      </c>
      <c r="E62" s="120" t="s">
        <v>55</v>
      </c>
      <c r="F62" s="67" t="s">
        <v>56</v>
      </c>
      <c r="G62" s="68" t="s">
        <v>884</v>
      </c>
      <c r="H62" s="67">
        <v>24</v>
      </c>
      <c r="I62" s="67">
        <v>5</v>
      </c>
      <c r="J62" s="67">
        <f t="shared" si="0"/>
        <v>120</v>
      </c>
      <c r="K62" s="67" t="s">
        <v>885</v>
      </c>
      <c r="L62" s="67" t="s">
        <v>882</v>
      </c>
      <c r="M62" s="69" t="s">
        <v>886</v>
      </c>
    </row>
    <row r="63" spans="1:13" ht="26.4" x14ac:dyDescent="0.3">
      <c r="A63" s="66" t="s">
        <v>914</v>
      </c>
      <c r="B63" s="67" t="s">
        <v>44</v>
      </c>
      <c r="C63" s="67" t="s">
        <v>100</v>
      </c>
      <c r="D63" s="67" t="s">
        <v>34</v>
      </c>
      <c r="E63" s="120" t="s">
        <v>888</v>
      </c>
      <c r="F63" s="67" t="s">
        <v>889</v>
      </c>
      <c r="G63" s="68" t="s">
        <v>890</v>
      </c>
      <c r="H63" s="67">
        <v>1</v>
      </c>
      <c r="I63" s="67">
        <v>2</v>
      </c>
      <c r="J63" s="127">
        <v>2</v>
      </c>
      <c r="K63" s="67" t="s">
        <v>891</v>
      </c>
      <c r="L63" s="67" t="s">
        <v>77</v>
      </c>
      <c r="M63" s="69" t="s">
        <v>78</v>
      </c>
    </row>
    <row r="64" spans="1:13" ht="39.6" x14ac:dyDescent="0.3">
      <c r="A64" s="66" t="s">
        <v>53</v>
      </c>
      <c r="B64" s="67" t="s">
        <v>53</v>
      </c>
      <c r="C64" s="67" t="s">
        <v>54</v>
      </c>
      <c r="D64" s="67" t="s">
        <v>33</v>
      </c>
      <c r="E64" s="120" t="s">
        <v>55</v>
      </c>
      <c r="F64" s="67" t="s">
        <v>56</v>
      </c>
      <c r="G64" s="68" t="s">
        <v>892</v>
      </c>
      <c r="H64" s="67">
        <v>61</v>
      </c>
      <c r="I64" s="67">
        <v>5</v>
      </c>
      <c r="J64" s="67">
        <f>H64*I64</f>
        <v>305</v>
      </c>
      <c r="K64" s="67" t="s">
        <v>721</v>
      </c>
      <c r="L64" s="67" t="s">
        <v>882</v>
      </c>
      <c r="M64" s="69" t="s">
        <v>886</v>
      </c>
    </row>
    <row r="65" spans="1:13" ht="39.6" x14ac:dyDescent="0.3">
      <c r="A65" s="66" t="s">
        <v>914</v>
      </c>
      <c r="B65" s="67" t="s">
        <v>44</v>
      </c>
      <c r="C65" s="67" t="s">
        <v>517</v>
      </c>
      <c r="D65" s="67" t="s">
        <v>34</v>
      </c>
      <c r="E65" s="120" t="s">
        <v>893</v>
      </c>
      <c r="F65" s="67" t="s">
        <v>894</v>
      </c>
      <c r="G65" s="68" t="s">
        <v>895</v>
      </c>
      <c r="H65" s="67">
        <v>1</v>
      </c>
      <c r="I65" s="67">
        <v>4</v>
      </c>
      <c r="J65" s="127">
        <v>4</v>
      </c>
      <c r="K65" s="67" t="s">
        <v>891</v>
      </c>
      <c r="L65" s="67" t="s">
        <v>77</v>
      </c>
      <c r="M65" s="69" t="s">
        <v>78</v>
      </c>
    </row>
    <row r="66" spans="1:13" ht="105.6" x14ac:dyDescent="0.3">
      <c r="A66" s="66" t="s">
        <v>44</v>
      </c>
      <c r="B66" s="67" t="s">
        <v>44</v>
      </c>
      <c r="C66" s="67" t="s">
        <v>45</v>
      </c>
      <c r="D66" s="67" t="s">
        <v>33</v>
      </c>
      <c r="E66" s="120" t="s">
        <v>106</v>
      </c>
      <c r="F66" s="67" t="s">
        <v>896</v>
      </c>
      <c r="G66" s="68" t="s">
        <v>897</v>
      </c>
      <c r="H66" s="67">
        <v>24</v>
      </c>
      <c r="I66" s="67">
        <v>9</v>
      </c>
      <c r="J66" s="127">
        <f t="shared" ref="J66:J75" si="1">H66*I66</f>
        <v>216</v>
      </c>
      <c r="K66" s="67" t="s">
        <v>896</v>
      </c>
      <c r="L66" s="68" t="s">
        <v>879</v>
      </c>
      <c r="M66" s="69" t="s">
        <v>50</v>
      </c>
    </row>
    <row r="67" spans="1:13" ht="26.4" x14ac:dyDescent="0.3">
      <c r="A67" s="66" t="s">
        <v>44</v>
      </c>
      <c r="B67" s="67" t="s">
        <v>44</v>
      </c>
      <c r="C67" s="59" t="s">
        <v>45</v>
      </c>
      <c r="D67" s="67" t="s">
        <v>34</v>
      </c>
      <c r="E67" s="60" t="s">
        <v>123</v>
      </c>
      <c r="F67" s="59" t="s">
        <v>902</v>
      </c>
      <c r="G67" s="59" t="s">
        <v>903</v>
      </c>
      <c r="H67" s="59">
        <v>6</v>
      </c>
      <c r="I67" s="59">
        <v>16</v>
      </c>
      <c r="J67" s="59">
        <f t="shared" si="1"/>
        <v>96</v>
      </c>
      <c r="K67" s="59" t="s">
        <v>838</v>
      </c>
      <c r="L67" s="59" t="s">
        <v>83</v>
      </c>
      <c r="M67" s="61" t="s">
        <v>120</v>
      </c>
    </row>
    <row r="68" spans="1:13" ht="26.4" x14ac:dyDescent="0.3">
      <c r="A68" s="66" t="s">
        <v>44</v>
      </c>
      <c r="B68" s="67" t="s">
        <v>44</v>
      </c>
      <c r="C68" s="67" t="s">
        <v>54</v>
      </c>
      <c r="D68" s="67" t="s">
        <v>33</v>
      </c>
      <c r="E68" s="120" t="s">
        <v>110</v>
      </c>
      <c r="F68" s="67" t="s">
        <v>905</v>
      </c>
      <c r="G68" s="68" t="s">
        <v>906</v>
      </c>
      <c r="H68" s="67">
        <v>29</v>
      </c>
      <c r="I68" s="67">
        <v>15</v>
      </c>
      <c r="J68" s="127">
        <f t="shared" si="1"/>
        <v>435</v>
      </c>
      <c r="K68" s="67" t="s">
        <v>150</v>
      </c>
      <c r="L68" s="67" t="s">
        <v>876</v>
      </c>
      <c r="M68" s="69" t="s">
        <v>127</v>
      </c>
    </row>
    <row r="69" spans="1:13" ht="26.4" x14ac:dyDescent="0.3">
      <c r="A69" s="66" t="s">
        <v>44</v>
      </c>
      <c r="B69" s="67" t="s">
        <v>44</v>
      </c>
      <c r="C69" s="67" t="s">
        <v>54</v>
      </c>
      <c r="D69" s="67" t="s">
        <v>33</v>
      </c>
      <c r="E69" s="120" t="s">
        <v>110</v>
      </c>
      <c r="F69" s="67" t="s">
        <v>905</v>
      </c>
      <c r="G69" s="68" t="s">
        <v>907</v>
      </c>
      <c r="H69" s="67">
        <v>25</v>
      </c>
      <c r="I69" s="67">
        <v>15</v>
      </c>
      <c r="J69" s="127">
        <f t="shared" si="1"/>
        <v>375</v>
      </c>
      <c r="K69" s="67" t="s">
        <v>908</v>
      </c>
      <c r="L69" s="67" t="s">
        <v>876</v>
      </c>
      <c r="M69" s="69" t="s">
        <v>127</v>
      </c>
    </row>
    <row r="70" spans="1:13" ht="39.6" x14ac:dyDescent="0.3">
      <c r="A70" s="66" t="s">
        <v>53</v>
      </c>
      <c r="B70" s="67" t="s">
        <v>53</v>
      </c>
      <c r="C70" s="67" t="s">
        <v>54</v>
      </c>
      <c r="D70" s="67" t="s">
        <v>33</v>
      </c>
      <c r="E70" s="120" t="s">
        <v>55</v>
      </c>
      <c r="F70" s="67" t="s">
        <v>56</v>
      </c>
      <c r="G70" s="68" t="s">
        <v>909</v>
      </c>
      <c r="H70" s="67">
        <v>10</v>
      </c>
      <c r="I70" s="67">
        <v>5</v>
      </c>
      <c r="J70" s="127">
        <f t="shared" si="1"/>
        <v>50</v>
      </c>
      <c r="K70" s="67" t="s">
        <v>721</v>
      </c>
      <c r="L70" s="67" t="s">
        <v>882</v>
      </c>
      <c r="M70" s="69" t="s">
        <v>886</v>
      </c>
    </row>
    <row r="71" spans="1:13" ht="26.4" x14ac:dyDescent="0.3">
      <c r="A71" s="66" t="s">
        <v>44</v>
      </c>
      <c r="B71" s="67" t="s">
        <v>44</v>
      </c>
      <c r="C71" s="67" t="s">
        <v>54</v>
      </c>
      <c r="D71" s="67" t="s">
        <v>33</v>
      </c>
      <c r="E71" s="120" t="s">
        <v>110</v>
      </c>
      <c r="F71" s="67" t="s">
        <v>910</v>
      </c>
      <c r="G71" s="68" t="s">
        <v>911</v>
      </c>
      <c r="H71" s="67">
        <v>30</v>
      </c>
      <c r="I71" s="67">
        <v>15</v>
      </c>
      <c r="J71" s="67">
        <f t="shared" si="1"/>
        <v>450</v>
      </c>
      <c r="K71" s="67" t="s">
        <v>56</v>
      </c>
      <c r="L71" s="67" t="s">
        <v>876</v>
      </c>
      <c r="M71" s="69" t="s">
        <v>127</v>
      </c>
    </row>
    <row r="72" spans="1:13" ht="39.6" x14ac:dyDescent="0.3">
      <c r="A72" s="66" t="s">
        <v>53</v>
      </c>
      <c r="B72" s="67" t="s">
        <v>53</v>
      </c>
      <c r="C72" s="67" t="s">
        <v>54</v>
      </c>
      <c r="D72" s="67" t="s">
        <v>33</v>
      </c>
      <c r="E72" s="120" t="s">
        <v>55</v>
      </c>
      <c r="F72" s="67" t="s">
        <v>56</v>
      </c>
      <c r="G72" s="68" t="s">
        <v>912</v>
      </c>
      <c r="H72" s="67">
        <v>7</v>
      </c>
      <c r="I72" s="67">
        <v>5</v>
      </c>
      <c r="J72" s="127">
        <f t="shared" si="1"/>
        <v>35</v>
      </c>
      <c r="K72" s="67" t="s">
        <v>721</v>
      </c>
      <c r="L72" s="67" t="s">
        <v>882</v>
      </c>
      <c r="M72" s="69" t="s">
        <v>886</v>
      </c>
    </row>
    <row r="73" spans="1:13" ht="26.4" x14ac:dyDescent="0.25">
      <c r="A73" s="66" t="s">
        <v>53</v>
      </c>
      <c r="B73" s="67" t="s">
        <v>53</v>
      </c>
      <c r="C73" s="67" t="s">
        <v>45</v>
      </c>
      <c r="D73" s="67" t="s">
        <v>34</v>
      </c>
      <c r="E73" s="120" t="s">
        <v>880</v>
      </c>
      <c r="F73" s="186" t="s">
        <v>102</v>
      </c>
      <c r="G73" s="225" t="s">
        <v>913</v>
      </c>
      <c r="H73" s="67">
        <v>18</v>
      </c>
      <c r="I73" s="67">
        <v>7</v>
      </c>
      <c r="J73" s="67">
        <f t="shared" si="1"/>
        <v>126</v>
      </c>
      <c r="K73" s="67" t="s">
        <v>82</v>
      </c>
      <c r="L73" s="67" t="s">
        <v>83</v>
      </c>
      <c r="M73" s="69" t="s">
        <v>868</v>
      </c>
    </row>
    <row r="74" spans="1:13" ht="26.4" x14ac:dyDescent="0.3">
      <c r="A74" s="66" t="s">
        <v>914</v>
      </c>
      <c r="B74" s="67" t="s">
        <v>914</v>
      </c>
      <c r="C74" s="68" t="s">
        <v>45</v>
      </c>
      <c r="D74" s="68" t="s">
        <v>34</v>
      </c>
      <c r="E74" s="129" t="s">
        <v>915</v>
      </c>
      <c r="F74" s="68" t="s">
        <v>34</v>
      </c>
      <c r="G74" s="133" t="s">
        <v>916</v>
      </c>
      <c r="H74" s="68">
        <v>5</v>
      </c>
      <c r="I74" s="68">
        <v>9</v>
      </c>
      <c r="J74" s="127">
        <f t="shared" si="1"/>
        <v>45</v>
      </c>
      <c r="K74" s="68" t="s">
        <v>34</v>
      </c>
      <c r="L74" s="68" t="s">
        <v>83</v>
      </c>
      <c r="M74" s="138" t="s">
        <v>917</v>
      </c>
    </row>
    <row r="75" spans="1:13" ht="52.8" x14ac:dyDescent="0.3">
      <c r="A75" s="66" t="s">
        <v>914</v>
      </c>
      <c r="B75" s="120" t="s">
        <v>136</v>
      </c>
      <c r="C75" s="127" t="s">
        <v>130</v>
      </c>
      <c r="D75" s="67" t="s">
        <v>34</v>
      </c>
      <c r="E75" s="120" t="s">
        <v>918</v>
      </c>
      <c r="F75" s="68" t="s">
        <v>919</v>
      </c>
      <c r="G75" s="68" t="s">
        <v>920</v>
      </c>
      <c r="H75" s="67">
        <v>1</v>
      </c>
      <c r="I75" s="68">
        <v>100</v>
      </c>
      <c r="J75" s="127">
        <f t="shared" si="1"/>
        <v>100</v>
      </c>
      <c r="K75" s="68" t="s">
        <v>921</v>
      </c>
      <c r="L75" s="67" t="s">
        <v>922</v>
      </c>
      <c r="M75" s="138" t="s">
        <v>923</v>
      </c>
    </row>
    <row r="76" spans="1:13" ht="39.6" x14ac:dyDescent="0.3">
      <c r="A76" s="62" t="s">
        <v>44</v>
      </c>
      <c r="B76" s="63" t="s">
        <v>44</v>
      </c>
      <c r="C76" s="63" t="s">
        <v>45</v>
      </c>
      <c r="D76" s="63" t="s">
        <v>34</v>
      </c>
      <c r="E76" s="64" t="s">
        <v>46</v>
      </c>
      <c r="F76" s="64" t="s">
        <v>1465</v>
      </c>
      <c r="G76" s="64" t="s">
        <v>1466</v>
      </c>
      <c r="H76" s="64">
        <v>7</v>
      </c>
      <c r="I76" s="64">
        <v>4</v>
      </c>
      <c r="J76" s="64">
        <f>H76*I76</f>
        <v>28</v>
      </c>
      <c r="K76" s="64" t="s">
        <v>1465</v>
      </c>
      <c r="L76" s="63" t="s">
        <v>879</v>
      </c>
      <c r="M76" s="65" t="s">
        <v>50</v>
      </c>
    </row>
    <row r="77" spans="1:13" s="55" customFormat="1" ht="52.8" x14ac:dyDescent="0.25">
      <c r="A77" s="66" t="s">
        <v>44</v>
      </c>
      <c r="B77" s="67" t="s">
        <v>136</v>
      </c>
      <c r="C77" s="127" t="s">
        <v>137</v>
      </c>
      <c r="D77" s="67" t="s">
        <v>34</v>
      </c>
      <c r="E77" s="129" t="s">
        <v>940</v>
      </c>
      <c r="F77" s="68" t="s">
        <v>919</v>
      </c>
      <c r="G77" s="68" t="s">
        <v>941</v>
      </c>
      <c r="H77" s="67">
        <v>4</v>
      </c>
      <c r="I77" s="68">
        <v>8</v>
      </c>
      <c r="J77" s="127">
        <f>H77*I77</f>
        <v>32</v>
      </c>
      <c r="K77" s="68" t="s">
        <v>921</v>
      </c>
      <c r="L77" s="186" t="s">
        <v>922</v>
      </c>
      <c r="M77" s="226" t="s">
        <v>923</v>
      </c>
    </row>
    <row r="78" spans="1:13" ht="52.8" x14ac:dyDescent="0.3">
      <c r="A78" s="97" t="s">
        <v>44</v>
      </c>
      <c r="B78" s="98" t="s">
        <v>44</v>
      </c>
      <c r="C78" s="98" t="s">
        <v>45</v>
      </c>
      <c r="D78" s="98" t="s">
        <v>34</v>
      </c>
      <c r="E78" s="207" t="s">
        <v>106</v>
      </c>
      <c r="F78" s="207" t="s">
        <v>1467</v>
      </c>
      <c r="G78" s="207" t="s">
        <v>1468</v>
      </c>
      <c r="H78" s="207">
        <v>17</v>
      </c>
      <c r="I78" s="207">
        <v>9</v>
      </c>
      <c r="J78" s="207">
        <f>H78*I78</f>
        <v>153</v>
      </c>
      <c r="K78" s="207" t="s">
        <v>1467</v>
      </c>
      <c r="L78" s="98" t="s">
        <v>879</v>
      </c>
      <c r="M78" s="102" t="s">
        <v>50</v>
      </c>
    </row>
    <row r="79" spans="1:13" ht="26.4" x14ac:dyDescent="0.3">
      <c r="A79" s="97" t="s">
        <v>914</v>
      </c>
      <c r="B79" s="98" t="s">
        <v>44</v>
      </c>
      <c r="C79" s="98" t="s">
        <v>198</v>
      </c>
      <c r="D79" s="98" t="s">
        <v>34</v>
      </c>
      <c r="E79" s="207" t="s">
        <v>1469</v>
      </c>
      <c r="F79" s="207" t="s">
        <v>1077</v>
      </c>
      <c r="G79" s="207" t="s">
        <v>1470</v>
      </c>
      <c r="H79" s="207">
        <v>25</v>
      </c>
      <c r="I79" s="207">
        <v>1</v>
      </c>
      <c r="J79" s="207">
        <f t="shared" ref="J79:J112" si="2">H79*I79</f>
        <v>25</v>
      </c>
      <c r="K79" s="207" t="s">
        <v>49</v>
      </c>
      <c r="L79" s="98" t="s">
        <v>83</v>
      </c>
      <c r="M79" s="102" t="s">
        <v>868</v>
      </c>
    </row>
    <row r="80" spans="1:13" ht="26.4" x14ac:dyDescent="0.3">
      <c r="A80" s="97" t="s">
        <v>44</v>
      </c>
      <c r="B80" s="98" t="s">
        <v>44</v>
      </c>
      <c r="C80" s="98" t="s">
        <v>92</v>
      </c>
      <c r="D80" s="98" t="s">
        <v>34</v>
      </c>
      <c r="E80" s="207" t="s">
        <v>1471</v>
      </c>
      <c r="F80" s="207" t="s">
        <v>1472</v>
      </c>
      <c r="G80" s="207" t="s">
        <v>1473</v>
      </c>
      <c r="H80" s="207">
        <v>8</v>
      </c>
      <c r="I80" s="207">
        <v>4</v>
      </c>
      <c r="J80" s="207">
        <f t="shared" si="2"/>
        <v>32</v>
      </c>
      <c r="K80" s="207" t="s">
        <v>49</v>
      </c>
      <c r="L80" s="98" t="s">
        <v>83</v>
      </c>
      <c r="M80" s="102" t="s">
        <v>60</v>
      </c>
    </row>
    <row r="81" spans="1:13" ht="26.4" x14ac:dyDescent="0.3">
      <c r="A81" s="97" t="s">
        <v>44</v>
      </c>
      <c r="B81" s="98" t="s">
        <v>44</v>
      </c>
      <c r="C81" s="98" t="s">
        <v>92</v>
      </c>
      <c r="D81" s="98" t="s">
        <v>34</v>
      </c>
      <c r="E81" s="207" t="s">
        <v>1474</v>
      </c>
      <c r="F81" s="207" t="s">
        <v>1472</v>
      </c>
      <c r="G81" s="207" t="s">
        <v>1475</v>
      </c>
      <c r="H81" s="207">
        <v>1</v>
      </c>
      <c r="I81" s="207">
        <v>1.5</v>
      </c>
      <c r="J81" s="207">
        <f t="shared" si="2"/>
        <v>1.5</v>
      </c>
      <c r="K81" s="207" t="s">
        <v>96</v>
      </c>
      <c r="L81" s="98" t="s">
        <v>83</v>
      </c>
      <c r="M81" s="102" t="s">
        <v>60</v>
      </c>
    </row>
    <row r="82" spans="1:13" ht="26.4" x14ac:dyDescent="0.3">
      <c r="A82" s="97" t="s">
        <v>44</v>
      </c>
      <c r="B82" s="98" t="s">
        <v>44</v>
      </c>
      <c r="C82" s="98" t="s">
        <v>92</v>
      </c>
      <c r="D82" s="98" t="s">
        <v>34</v>
      </c>
      <c r="E82" s="207" t="s">
        <v>1476</v>
      </c>
      <c r="F82" s="207" t="s">
        <v>1477</v>
      </c>
      <c r="G82" s="207" t="s">
        <v>1478</v>
      </c>
      <c r="H82" s="207">
        <v>2</v>
      </c>
      <c r="I82" s="207">
        <v>1.5</v>
      </c>
      <c r="J82" s="207">
        <f t="shared" si="2"/>
        <v>3</v>
      </c>
      <c r="K82" s="207" t="s">
        <v>96</v>
      </c>
      <c r="L82" s="98" t="s">
        <v>83</v>
      </c>
      <c r="M82" s="102" t="s">
        <v>60</v>
      </c>
    </row>
    <row r="83" spans="1:13" ht="26.4" x14ac:dyDescent="0.3">
      <c r="A83" s="97" t="s">
        <v>914</v>
      </c>
      <c r="B83" s="98" t="s">
        <v>136</v>
      </c>
      <c r="C83" s="98" t="s">
        <v>73</v>
      </c>
      <c r="D83" s="98" t="s">
        <v>34</v>
      </c>
      <c r="E83" s="207" t="s">
        <v>1479</v>
      </c>
      <c r="F83" s="207" t="s">
        <v>1480</v>
      </c>
      <c r="G83" s="207" t="s">
        <v>1481</v>
      </c>
      <c r="H83" s="207">
        <v>1</v>
      </c>
      <c r="I83" s="207">
        <v>1</v>
      </c>
      <c r="J83" s="207">
        <f t="shared" si="2"/>
        <v>1</v>
      </c>
      <c r="K83" s="207" t="s">
        <v>1482</v>
      </c>
      <c r="L83" s="98" t="s">
        <v>83</v>
      </c>
      <c r="M83" s="102" t="s">
        <v>60</v>
      </c>
    </row>
    <row r="84" spans="1:13" ht="39.6" x14ac:dyDescent="0.3">
      <c r="A84" s="97" t="s">
        <v>914</v>
      </c>
      <c r="B84" s="98" t="s">
        <v>136</v>
      </c>
      <c r="C84" s="98" t="s">
        <v>73</v>
      </c>
      <c r="D84" s="98" t="s">
        <v>34</v>
      </c>
      <c r="E84" s="207" t="s">
        <v>1483</v>
      </c>
      <c r="F84" s="207" t="s">
        <v>850</v>
      </c>
      <c r="G84" s="207" t="s">
        <v>1484</v>
      </c>
      <c r="H84" s="207">
        <v>12</v>
      </c>
      <c r="I84" s="207">
        <v>1</v>
      </c>
      <c r="J84" s="207">
        <f t="shared" si="2"/>
        <v>12</v>
      </c>
      <c r="K84" s="207" t="s">
        <v>1482</v>
      </c>
      <c r="L84" s="98" t="s">
        <v>83</v>
      </c>
      <c r="M84" s="102" t="s">
        <v>1485</v>
      </c>
    </row>
    <row r="85" spans="1:13" ht="39.6" x14ac:dyDescent="0.3">
      <c r="A85" s="97" t="s">
        <v>914</v>
      </c>
      <c r="B85" s="98" t="s">
        <v>136</v>
      </c>
      <c r="C85" s="98" t="s">
        <v>73</v>
      </c>
      <c r="D85" s="98" t="s">
        <v>34</v>
      </c>
      <c r="E85" s="207" t="s">
        <v>1486</v>
      </c>
      <c r="F85" s="207" t="s">
        <v>1487</v>
      </c>
      <c r="G85" s="207" t="s">
        <v>1484</v>
      </c>
      <c r="H85" s="207">
        <v>16</v>
      </c>
      <c r="I85" s="207">
        <v>1</v>
      </c>
      <c r="J85" s="207">
        <f t="shared" si="2"/>
        <v>16</v>
      </c>
      <c r="K85" s="207" t="s">
        <v>49</v>
      </c>
      <c r="L85" s="98" t="s">
        <v>83</v>
      </c>
      <c r="M85" s="102" t="s">
        <v>844</v>
      </c>
    </row>
    <row r="86" spans="1:13" ht="26.4" x14ac:dyDescent="0.3">
      <c r="A86" s="97" t="s">
        <v>44</v>
      </c>
      <c r="B86" s="98" t="s">
        <v>44</v>
      </c>
      <c r="C86" s="98" t="s">
        <v>92</v>
      </c>
      <c r="D86" s="98" t="s">
        <v>34</v>
      </c>
      <c r="E86" s="207" t="s">
        <v>1471</v>
      </c>
      <c r="F86" s="207" t="s">
        <v>1472</v>
      </c>
      <c r="G86" s="207" t="s">
        <v>1488</v>
      </c>
      <c r="H86" s="207">
        <v>2</v>
      </c>
      <c r="I86" s="207">
        <v>4</v>
      </c>
      <c r="J86" s="207">
        <f t="shared" si="2"/>
        <v>8</v>
      </c>
      <c r="K86" s="207" t="s">
        <v>49</v>
      </c>
      <c r="L86" s="98" t="s">
        <v>83</v>
      </c>
      <c r="M86" s="102" t="s">
        <v>60</v>
      </c>
    </row>
    <row r="87" spans="1:13" ht="26.4" x14ac:dyDescent="0.3">
      <c r="A87" s="97" t="s">
        <v>44</v>
      </c>
      <c r="B87" s="98" t="s">
        <v>44</v>
      </c>
      <c r="C87" s="98" t="s">
        <v>92</v>
      </c>
      <c r="D87" s="98" t="s">
        <v>34</v>
      </c>
      <c r="E87" s="207" t="s">
        <v>1471</v>
      </c>
      <c r="F87" s="207" t="s">
        <v>1472</v>
      </c>
      <c r="G87" s="207" t="s">
        <v>1489</v>
      </c>
      <c r="H87" s="207">
        <v>4</v>
      </c>
      <c r="I87" s="207">
        <v>4</v>
      </c>
      <c r="J87" s="207">
        <f t="shared" si="2"/>
        <v>16</v>
      </c>
      <c r="K87" s="207" t="s">
        <v>49</v>
      </c>
      <c r="L87" s="98" t="s">
        <v>83</v>
      </c>
      <c r="M87" s="102" t="s">
        <v>60</v>
      </c>
    </row>
    <row r="88" spans="1:13" ht="39.6" x14ac:dyDescent="0.3">
      <c r="A88" s="97" t="s">
        <v>914</v>
      </c>
      <c r="B88" s="98" t="s">
        <v>44</v>
      </c>
      <c r="C88" s="98" t="s">
        <v>517</v>
      </c>
      <c r="D88" s="98" t="s">
        <v>33</v>
      </c>
      <c r="E88" s="207" t="s">
        <v>1490</v>
      </c>
      <c r="F88" s="207" t="s">
        <v>850</v>
      </c>
      <c r="G88" s="207" t="s">
        <v>1491</v>
      </c>
      <c r="H88" s="207">
        <v>3</v>
      </c>
      <c r="I88" s="207">
        <v>5</v>
      </c>
      <c r="J88" s="207">
        <f t="shared" si="2"/>
        <v>15</v>
      </c>
      <c r="K88" s="207" t="s">
        <v>96</v>
      </c>
      <c r="L88" s="98" t="s">
        <v>83</v>
      </c>
      <c r="M88" s="102" t="s">
        <v>844</v>
      </c>
    </row>
    <row r="89" spans="1:13" ht="26.4" x14ac:dyDescent="0.3">
      <c r="A89" s="97" t="s">
        <v>53</v>
      </c>
      <c r="B89" s="98" t="s">
        <v>53</v>
      </c>
      <c r="C89" s="98" t="s">
        <v>92</v>
      </c>
      <c r="D89" s="98" t="s">
        <v>34</v>
      </c>
      <c r="E89" s="207" t="s">
        <v>1492</v>
      </c>
      <c r="F89" s="207" t="s">
        <v>644</v>
      </c>
      <c r="G89" s="207" t="s">
        <v>1493</v>
      </c>
      <c r="H89" s="207">
        <v>1</v>
      </c>
      <c r="I89" s="207">
        <v>3.5</v>
      </c>
      <c r="J89" s="207">
        <f t="shared" si="2"/>
        <v>3.5</v>
      </c>
      <c r="K89" s="207" t="s">
        <v>96</v>
      </c>
      <c r="L89" s="98" t="s">
        <v>83</v>
      </c>
      <c r="M89" s="102" t="s">
        <v>60</v>
      </c>
    </row>
    <row r="90" spans="1:13" ht="26.4" x14ac:dyDescent="0.3">
      <c r="A90" s="97" t="s">
        <v>914</v>
      </c>
      <c r="B90" s="98" t="s">
        <v>44</v>
      </c>
      <c r="C90" s="98" t="s">
        <v>628</v>
      </c>
      <c r="D90" s="98" t="s">
        <v>34</v>
      </c>
      <c r="E90" s="207" t="s">
        <v>1494</v>
      </c>
      <c r="F90" s="207" t="s">
        <v>1495</v>
      </c>
      <c r="G90" s="207" t="s">
        <v>1493</v>
      </c>
      <c r="H90" s="207">
        <v>8</v>
      </c>
      <c r="I90" s="207">
        <v>2</v>
      </c>
      <c r="J90" s="207">
        <f t="shared" si="2"/>
        <v>16</v>
      </c>
      <c r="K90" s="207" t="s">
        <v>96</v>
      </c>
      <c r="L90" s="98" t="s">
        <v>83</v>
      </c>
      <c r="M90" s="102" t="s">
        <v>868</v>
      </c>
    </row>
    <row r="91" spans="1:13" ht="39.6" x14ac:dyDescent="0.3">
      <c r="A91" s="97" t="s">
        <v>64</v>
      </c>
      <c r="B91" s="98" t="s">
        <v>84</v>
      </c>
      <c r="C91" s="98" t="s">
        <v>155</v>
      </c>
      <c r="D91" s="98" t="s">
        <v>33</v>
      </c>
      <c r="E91" s="207" t="s">
        <v>1496</v>
      </c>
      <c r="F91" s="207" t="s">
        <v>56</v>
      </c>
      <c r="G91" s="207" t="s">
        <v>1497</v>
      </c>
      <c r="H91" s="207">
        <v>12</v>
      </c>
      <c r="I91" s="207">
        <v>1</v>
      </c>
      <c r="J91" s="207">
        <f t="shared" si="2"/>
        <v>12</v>
      </c>
      <c r="K91" s="207" t="s">
        <v>56</v>
      </c>
      <c r="L91" s="98" t="s">
        <v>1498</v>
      </c>
      <c r="M91" s="102" t="s">
        <v>1499</v>
      </c>
    </row>
    <row r="92" spans="1:13" ht="26.4" x14ac:dyDescent="0.3">
      <c r="A92" s="97" t="s">
        <v>44</v>
      </c>
      <c r="B92" s="98" t="s">
        <v>44</v>
      </c>
      <c r="C92" s="98" t="s">
        <v>100</v>
      </c>
      <c r="D92" s="98" t="s">
        <v>33</v>
      </c>
      <c r="E92" s="207" t="s">
        <v>1500</v>
      </c>
      <c r="F92" s="207" t="s">
        <v>850</v>
      </c>
      <c r="G92" s="207" t="s">
        <v>1501</v>
      </c>
      <c r="H92" s="207">
        <v>180</v>
      </c>
      <c r="I92" s="207">
        <v>4.5</v>
      </c>
      <c r="J92" s="207">
        <f t="shared" si="2"/>
        <v>810</v>
      </c>
      <c r="K92" s="207" t="s">
        <v>49</v>
      </c>
      <c r="L92" s="98" t="s">
        <v>83</v>
      </c>
      <c r="M92" s="102" t="s">
        <v>868</v>
      </c>
    </row>
    <row r="93" spans="1:13" ht="39.6" x14ac:dyDescent="0.3">
      <c r="A93" s="97" t="s">
        <v>44</v>
      </c>
      <c r="B93" s="98" t="s">
        <v>44</v>
      </c>
      <c r="C93" s="98" t="s">
        <v>45</v>
      </c>
      <c r="D93" s="98" t="s">
        <v>33</v>
      </c>
      <c r="E93" s="207" t="s">
        <v>46</v>
      </c>
      <c r="F93" s="207" t="s">
        <v>935</v>
      </c>
      <c r="G93" s="207" t="s">
        <v>1502</v>
      </c>
      <c r="H93" s="207">
        <v>12</v>
      </c>
      <c r="I93" s="207">
        <v>4</v>
      </c>
      <c r="J93" s="207">
        <f t="shared" si="2"/>
        <v>48</v>
      </c>
      <c r="K93" s="207" t="s">
        <v>935</v>
      </c>
      <c r="L93" s="98" t="s">
        <v>879</v>
      </c>
      <c r="M93" s="102" t="s">
        <v>50</v>
      </c>
    </row>
    <row r="94" spans="1:13" ht="26.4" x14ac:dyDescent="0.3">
      <c r="A94" s="97" t="s">
        <v>44</v>
      </c>
      <c r="B94" s="98" t="s">
        <v>44</v>
      </c>
      <c r="C94" s="98" t="s">
        <v>1503</v>
      </c>
      <c r="D94" s="98" t="s">
        <v>33</v>
      </c>
      <c r="E94" s="207" t="s">
        <v>110</v>
      </c>
      <c r="F94" s="207" t="s">
        <v>1504</v>
      </c>
      <c r="G94" s="207" t="s">
        <v>1505</v>
      </c>
      <c r="H94" s="207">
        <v>32</v>
      </c>
      <c r="I94" s="207">
        <v>15</v>
      </c>
      <c r="J94" s="207">
        <f t="shared" si="2"/>
        <v>480</v>
      </c>
      <c r="K94" s="207" t="s">
        <v>176</v>
      </c>
      <c r="L94" s="98" t="s">
        <v>1506</v>
      </c>
      <c r="M94" s="102" t="s">
        <v>127</v>
      </c>
    </row>
    <row r="95" spans="1:13" ht="26.4" x14ac:dyDescent="0.3">
      <c r="A95" s="97" t="s">
        <v>44</v>
      </c>
      <c r="B95" s="98" t="s">
        <v>44</v>
      </c>
      <c r="C95" s="98" t="s">
        <v>1503</v>
      </c>
      <c r="D95" s="98" t="s">
        <v>33</v>
      </c>
      <c r="E95" s="207" t="s">
        <v>110</v>
      </c>
      <c r="F95" s="207" t="s">
        <v>1507</v>
      </c>
      <c r="G95" s="207" t="s">
        <v>1508</v>
      </c>
      <c r="H95" s="207">
        <v>7</v>
      </c>
      <c r="I95" s="207">
        <v>15</v>
      </c>
      <c r="J95" s="207">
        <f t="shared" si="2"/>
        <v>105</v>
      </c>
      <c r="K95" s="207" t="s">
        <v>1509</v>
      </c>
      <c r="L95" s="98" t="s">
        <v>1506</v>
      </c>
      <c r="M95" s="102" t="s">
        <v>127</v>
      </c>
    </row>
    <row r="96" spans="1:13" ht="26.4" x14ac:dyDescent="0.3">
      <c r="A96" s="97" t="s">
        <v>44</v>
      </c>
      <c r="B96" s="98" t="s">
        <v>44</v>
      </c>
      <c r="C96" s="98" t="s">
        <v>1503</v>
      </c>
      <c r="D96" s="98" t="s">
        <v>33</v>
      </c>
      <c r="E96" s="207" t="s">
        <v>1510</v>
      </c>
      <c r="F96" s="207" t="s">
        <v>1511</v>
      </c>
      <c r="G96" s="207" t="s">
        <v>1512</v>
      </c>
      <c r="H96" s="207">
        <v>25</v>
      </c>
      <c r="I96" s="207">
        <v>20</v>
      </c>
      <c r="J96" s="207">
        <f t="shared" si="2"/>
        <v>500</v>
      </c>
      <c r="K96" s="207" t="s">
        <v>176</v>
      </c>
      <c r="L96" s="98" t="s">
        <v>1506</v>
      </c>
      <c r="M96" s="102" t="s">
        <v>127</v>
      </c>
    </row>
    <row r="97" spans="1:13" ht="39.6" x14ac:dyDescent="0.3">
      <c r="A97" s="97" t="s">
        <v>53</v>
      </c>
      <c r="B97" s="98" t="s">
        <v>53</v>
      </c>
      <c r="C97" s="98" t="s">
        <v>54</v>
      </c>
      <c r="D97" s="98" t="s">
        <v>33</v>
      </c>
      <c r="E97" s="207" t="s">
        <v>55</v>
      </c>
      <c r="F97" s="207" t="s">
        <v>56</v>
      </c>
      <c r="G97" s="207" t="s">
        <v>1513</v>
      </c>
      <c r="H97" s="207">
        <v>10</v>
      </c>
      <c r="I97" s="207">
        <v>5</v>
      </c>
      <c r="J97" s="207">
        <f t="shared" si="2"/>
        <v>50</v>
      </c>
      <c r="K97" s="207" t="s">
        <v>1514</v>
      </c>
      <c r="L97" s="98" t="s">
        <v>882</v>
      </c>
      <c r="M97" s="102" t="s">
        <v>886</v>
      </c>
    </row>
    <row r="98" spans="1:13" ht="39.6" x14ac:dyDescent="0.3">
      <c r="A98" s="97" t="s">
        <v>44</v>
      </c>
      <c r="B98" s="98" t="s">
        <v>44</v>
      </c>
      <c r="C98" s="98" t="s">
        <v>45</v>
      </c>
      <c r="D98" s="98" t="s">
        <v>33</v>
      </c>
      <c r="E98" s="207" t="s">
        <v>106</v>
      </c>
      <c r="F98" s="207" t="s">
        <v>1515</v>
      </c>
      <c r="G98" s="207" t="s">
        <v>1516</v>
      </c>
      <c r="H98" s="207">
        <v>13</v>
      </c>
      <c r="I98" s="207">
        <v>9</v>
      </c>
      <c r="J98" s="207">
        <f t="shared" si="2"/>
        <v>117</v>
      </c>
      <c r="K98" s="207" t="s">
        <v>1515</v>
      </c>
      <c r="L98" s="98" t="s">
        <v>879</v>
      </c>
      <c r="M98" s="102" t="s">
        <v>50</v>
      </c>
    </row>
    <row r="99" spans="1:13" ht="26.4" x14ac:dyDescent="0.3">
      <c r="A99" s="97" t="s">
        <v>44</v>
      </c>
      <c r="B99" s="98" t="s">
        <v>44</v>
      </c>
      <c r="C99" s="98" t="s">
        <v>1503</v>
      </c>
      <c r="D99" s="98" t="s">
        <v>33</v>
      </c>
      <c r="E99" s="207" t="s">
        <v>110</v>
      </c>
      <c r="F99" s="207" t="s">
        <v>1504</v>
      </c>
      <c r="G99" s="207" t="s">
        <v>1517</v>
      </c>
      <c r="H99" s="207">
        <v>30</v>
      </c>
      <c r="I99" s="207">
        <v>15</v>
      </c>
      <c r="J99" s="207">
        <f t="shared" si="2"/>
        <v>450</v>
      </c>
      <c r="K99" s="207" t="s">
        <v>176</v>
      </c>
      <c r="L99" s="98" t="s">
        <v>1506</v>
      </c>
      <c r="M99" s="102" t="s">
        <v>127</v>
      </c>
    </row>
    <row r="100" spans="1:13" ht="26.4" x14ac:dyDescent="0.3">
      <c r="A100" s="97" t="s">
        <v>64</v>
      </c>
      <c r="B100" s="98" t="s">
        <v>84</v>
      </c>
      <c r="C100" s="98" t="s">
        <v>92</v>
      </c>
      <c r="D100" s="98" t="s">
        <v>33</v>
      </c>
      <c r="E100" s="207" t="s">
        <v>1518</v>
      </c>
      <c r="F100" s="207" t="s">
        <v>1519</v>
      </c>
      <c r="G100" s="207" t="s">
        <v>1520</v>
      </c>
      <c r="H100" s="207">
        <v>7</v>
      </c>
      <c r="I100" s="207">
        <v>13</v>
      </c>
      <c r="J100" s="207">
        <f t="shared" si="2"/>
        <v>91</v>
      </c>
      <c r="K100" s="207" t="s">
        <v>49</v>
      </c>
      <c r="L100" s="98" t="s">
        <v>83</v>
      </c>
      <c r="M100" s="102" t="s">
        <v>60</v>
      </c>
    </row>
    <row r="101" spans="1:13" ht="39.6" x14ac:dyDescent="0.3">
      <c r="A101" s="97" t="s">
        <v>64</v>
      </c>
      <c r="B101" s="98" t="s">
        <v>84</v>
      </c>
      <c r="C101" s="98" t="s">
        <v>45</v>
      </c>
      <c r="D101" s="98" t="s">
        <v>33</v>
      </c>
      <c r="E101" s="207" t="s">
        <v>1521</v>
      </c>
      <c r="F101" s="207" t="s">
        <v>56</v>
      </c>
      <c r="G101" s="207" t="s">
        <v>1870</v>
      </c>
      <c r="H101" s="207">
        <v>17</v>
      </c>
      <c r="I101" s="207">
        <v>8</v>
      </c>
      <c r="J101" s="207">
        <f t="shared" si="2"/>
        <v>136</v>
      </c>
      <c r="K101" s="207" t="s">
        <v>56</v>
      </c>
      <c r="L101" s="98" t="s">
        <v>1355</v>
      </c>
      <c r="M101" s="102" t="s">
        <v>1522</v>
      </c>
    </row>
    <row r="102" spans="1:13" ht="39.6" x14ac:dyDescent="0.3">
      <c r="A102" s="97" t="s">
        <v>64</v>
      </c>
      <c r="B102" s="98" t="s">
        <v>84</v>
      </c>
      <c r="C102" s="98" t="s">
        <v>45</v>
      </c>
      <c r="D102" s="98" t="s">
        <v>34</v>
      </c>
      <c r="E102" s="207" t="s">
        <v>1523</v>
      </c>
      <c r="F102" s="207" t="s">
        <v>56</v>
      </c>
      <c r="G102" s="207" t="s">
        <v>1524</v>
      </c>
      <c r="H102" s="207">
        <v>60</v>
      </c>
      <c r="I102" s="207">
        <v>40</v>
      </c>
      <c r="J102" s="207">
        <f t="shared" si="2"/>
        <v>2400</v>
      </c>
      <c r="K102" s="207" t="s">
        <v>56</v>
      </c>
      <c r="L102" s="98" t="s">
        <v>1355</v>
      </c>
      <c r="M102" s="102" t="s">
        <v>1499</v>
      </c>
    </row>
    <row r="103" spans="1:13" ht="39.6" x14ac:dyDescent="0.3">
      <c r="A103" s="97" t="s">
        <v>53</v>
      </c>
      <c r="B103" s="98" t="s">
        <v>53</v>
      </c>
      <c r="C103" s="98" t="s">
        <v>54</v>
      </c>
      <c r="D103" s="98" t="s">
        <v>33</v>
      </c>
      <c r="E103" s="207" t="s">
        <v>55</v>
      </c>
      <c r="F103" s="207" t="s">
        <v>56</v>
      </c>
      <c r="G103" s="207" t="s">
        <v>1525</v>
      </c>
      <c r="H103" s="207">
        <v>17</v>
      </c>
      <c r="I103" s="207">
        <v>5</v>
      </c>
      <c r="J103" s="207">
        <f t="shared" si="2"/>
        <v>85</v>
      </c>
      <c r="K103" s="207" t="s">
        <v>1526</v>
      </c>
      <c r="L103" s="98" t="s">
        <v>882</v>
      </c>
      <c r="M103" s="102" t="s">
        <v>886</v>
      </c>
    </row>
    <row r="104" spans="1:13" ht="39.6" x14ac:dyDescent="0.3">
      <c r="A104" s="97" t="s">
        <v>64</v>
      </c>
      <c r="B104" s="98" t="s">
        <v>84</v>
      </c>
      <c r="C104" s="98" t="s">
        <v>45</v>
      </c>
      <c r="D104" s="98" t="s">
        <v>33</v>
      </c>
      <c r="E104" s="207" t="s">
        <v>1521</v>
      </c>
      <c r="F104" s="207" t="s">
        <v>56</v>
      </c>
      <c r="G104" s="207" t="s">
        <v>1871</v>
      </c>
      <c r="H104" s="207">
        <v>19</v>
      </c>
      <c r="I104" s="207">
        <v>8</v>
      </c>
      <c r="J104" s="207">
        <f t="shared" si="2"/>
        <v>152</v>
      </c>
      <c r="K104" s="207" t="s">
        <v>56</v>
      </c>
      <c r="L104" s="98" t="s">
        <v>1355</v>
      </c>
      <c r="M104" s="102" t="s">
        <v>1522</v>
      </c>
    </row>
    <row r="105" spans="1:13" ht="26.4" x14ac:dyDescent="0.3">
      <c r="A105" s="97" t="s">
        <v>44</v>
      </c>
      <c r="B105" s="98" t="s">
        <v>44</v>
      </c>
      <c r="C105" s="98" t="s">
        <v>1503</v>
      </c>
      <c r="D105" s="98" t="s">
        <v>33</v>
      </c>
      <c r="E105" s="207" t="s">
        <v>1510</v>
      </c>
      <c r="F105" s="207" t="s">
        <v>1527</v>
      </c>
      <c r="G105" s="207" t="s">
        <v>1872</v>
      </c>
      <c r="H105" s="207">
        <v>25</v>
      </c>
      <c r="I105" s="207">
        <v>20</v>
      </c>
      <c r="J105" s="207">
        <f t="shared" si="2"/>
        <v>500</v>
      </c>
      <c r="K105" s="207" t="s">
        <v>1528</v>
      </c>
      <c r="L105" s="98" t="s">
        <v>1529</v>
      </c>
      <c r="M105" s="102" t="s">
        <v>127</v>
      </c>
    </row>
    <row r="106" spans="1:13" ht="26.4" x14ac:dyDescent="0.3">
      <c r="A106" s="97" t="s">
        <v>44</v>
      </c>
      <c r="B106" s="98" t="s">
        <v>44</v>
      </c>
      <c r="C106" s="98" t="s">
        <v>1503</v>
      </c>
      <c r="D106" s="98" t="s">
        <v>33</v>
      </c>
      <c r="E106" s="207" t="s">
        <v>1510</v>
      </c>
      <c r="F106" s="207" t="s">
        <v>1527</v>
      </c>
      <c r="G106" s="207" t="s">
        <v>1873</v>
      </c>
      <c r="H106" s="207">
        <v>25</v>
      </c>
      <c r="I106" s="207">
        <v>20</v>
      </c>
      <c r="J106" s="207">
        <f t="shared" si="2"/>
        <v>500</v>
      </c>
      <c r="K106" s="207" t="s">
        <v>1528</v>
      </c>
      <c r="L106" s="98" t="s">
        <v>1529</v>
      </c>
      <c r="M106" s="102" t="s">
        <v>127</v>
      </c>
    </row>
    <row r="107" spans="1:13" ht="39.6" x14ac:dyDescent="0.3">
      <c r="A107" s="97" t="s">
        <v>53</v>
      </c>
      <c r="B107" s="98" t="s">
        <v>53</v>
      </c>
      <c r="C107" s="98" t="s">
        <v>54</v>
      </c>
      <c r="D107" s="98" t="s">
        <v>33</v>
      </c>
      <c r="E107" s="207" t="s">
        <v>55</v>
      </c>
      <c r="F107" s="207" t="s">
        <v>56</v>
      </c>
      <c r="G107" s="207" t="s">
        <v>1530</v>
      </c>
      <c r="H107" s="207">
        <v>30</v>
      </c>
      <c r="I107" s="207">
        <v>5</v>
      </c>
      <c r="J107" s="207">
        <f t="shared" si="2"/>
        <v>150</v>
      </c>
      <c r="K107" s="207" t="s">
        <v>1531</v>
      </c>
      <c r="L107" s="98" t="s">
        <v>882</v>
      </c>
      <c r="M107" s="102" t="s">
        <v>886</v>
      </c>
    </row>
    <row r="108" spans="1:13" ht="39.6" x14ac:dyDescent="0.3">
      <c r="A108" s="97" t="s">
        <v>53</v>
      </c>
      <c r="B108" s="98" t="s">
        <v>53</v>
      </c>
      <c r="C108" s="98" t="s">
        <v>54</v>
      </c>
      <c r="D108" s="98" t="s">
        <v>33</v>
      </c>
      <c r="E108" s="207" t="s">
        <v>55</v>
      </c>
      <c r="F108" s="207" t="s">
        <v>56</v>
      </c>
      <c r="G108" s="207" t="s">
        <v>1532</v>
      </c>
      <c r="H108" s="207">
        <v>29</v>
      </c>
      <c r="I108" s="207">
        <v>5</v>
      </c>
      <c r="J108" s="207">
        <f t="shared" si="2"/>
        <v>145</v>
      </c>
      <c r="K108" s="207" t="s">
        <v>1533</v>
      </c>
      <c r="L108" s="98" t="s">
        <v>882</v>
      </c>
      <c r="M108" s="102" t="s">
        <v>886</v>
      </c>
    </row>
    <row r="109" spans="1:13" ht="39.6" x14ac:dyDescent="0.3">
      <c r="A109" s="97" t="s">
        <v>44</v>
      </c>
      <c r="B109" s="98" t="s">
        <v>44</v>
      </c>
      <c r="C109" s="98" t="s">
        <v>130</v>
      </c>
      <c r="D109" s="98" t="s">
        <v>34</v>
      </c>
      <c r="E109" s="207" t="s">
        <v>131</v>
      </c>
      <c r="F109" s="207" t="s">
        <v>1534</v>
      </c>
      <c r="G109" s="207" t="s">
        <v>1535</v>
      </c>
      <c r="H109" s="207">
        <v>5</v>
      </c>
      <c r="I109" s="207">
        <v>120</v>
      </c>
      <c r="J109" s="207">
        <f t="shared" si="2"/>
        <v>600</v>
      </c>
      <c r="K109" s="207" t="s">
        <v>49</v>
      </c>
      <c r="L109" s="98" t="s">
        <v>83</v>
      </c>
      <c r="M109" s="102" t="s">
        <v>120</v>
      </c>
    </row>
    <row r="110" spans="1:13" ht="26.4" x14ac:dyDescent="0.3">
      <c r="A110" s="97" t="s">
        <v>53</v>
      </c>
      <c r="B110" s="98" t="s">
        <v>53</v>
      </c>
      <c r="C110" s="98" t="s">
        <v>45</v>
      </c>
      <c r="D110" s="98" t="s">
        <v>33</v>
      </c>
      <c r="E110" s="207" t="s">
        <v>1536</v>
      </c>
      <c r="F110" s="207" t="s">
        <v>850</v>
      </c>
      <c r="G110" s="207" t="s">
        <v>1537</v>
      </c>
      <c r="H110" s="207">
        <v>40</v>
      </c>
      <c r="I110" s="207">
        <v>8</v>
      </c>
      <c r="J110" s="207">
        <f t="shared" si="2"/>
        <v>320</v>
      </c>
      <c r="K110" s="207" t="s">
        <v>150</v>
      </c>
      <c r="L110" s="98" t="s">
        <v>83</v>
      </c>
      <c r="M110" s="102" t="s">
        <v>1485</v>
      </c>
    </row>
    <row r="111" spans="1:13" ht="26.4" x14ac:dyDescent="0.3">
      <c r="A111" s="97" t="s">
        <v>44</v>
      </c>
      <c r="B111" s="98" t="s">
        <v>44</v>
      </c>
      <c r="C111" s="98" t="s">
        <v>1503</v>
      </c>
      <c r="D111" s="98" t="s">
        <v>33</v>
      </c>
      <c r="E111" s="207" t="s">
        <v>1510</v>
      </c>
      <c r="F111" s="207" t="s">
        <v>1511</v>
      </c>
      <c r="G111" s="207" t="s">
        <v>1874</v>
      </c>
      <c r="H111" s="207">
        <v>28</v>
      </c>
      <c r="I111" s="207">
        <v>20</v>
      </c>
      <c r="J111" s="207">
        <f t="shared" si="2"/>
        <v>560</v>
      </c>
      <c r="K111" s="207" t="s">
        <v>176</v>
      </c>
      <c r="L111" s="98" t="s">
        <v>1506</v>
      </c>
      <c r="M111" s="102" t="s">
        <v>127</v>
      </c>
    </row>
    <row r="112" spans="1:13" ht="27" thickBot="1" x14ac:dyDescent="0.35">
      <c r="A112" s="227" t="s">
        <v>64</v>
      </c>
      <c r="B112" s="228" t="s">
        <v>84</v>
      </c>
      <c r="C112" s="228" t="s">
        <v>130</v>
      </c>
      <c r="D112" s="228" t="s">
        <v>34</v>
      </c>
      <c r="E112" s="229" t="s">
        <v>1538</v>
      </c>
      <c r="F112" s="229" t="s">
        <v>34</v>
      </c>
      <c r="G112" s="229" t="s">
        <v>1539</v>
      </c>
      <c r="H112" s="229">
        <v>4</v>
      </c>
      <c r="I112" s="229">
        <v>120</v>
      </c>
      <c r="J112" s="229">
        <f t="shared" si="2"/>
        <v>480</v>
      </c>
      <c r="K112" s="229" t="s">
        <v>1540</v>
      </c>
      <c r="L112" s="228" t="s">
        <v>83</v>
      </c>
      <c r="M112" s="230" t="s">
        <v>50</v>
      </c>
    </row>
  </sheetData>
  <sheetProtection algorithmName="SHA-512" hashValue="8axVpvBXobDZcm6hkPGfgqZTwqlBmGiZtYIJByc1Hv9e1rkX+XJjVvwesjwFgprBJAAd/kImMc9S4oVsijGGuw==" saltValue="51DS1z/iDVEW57YGlhdegQ==" spinCount="100000" sheet="1" objects="1" scenarios="1"/>
  <mergeCells count="3">
    <mergeCell ref="A9:E9"/>
    <mergeCell ref="A10:E10"/>
    <mergeCell ref="A11:E11"/>
  </mergeCells>
  <dataValidations count="2">
    <dataValidation type="list" allowBlank="1" showInputMessage="1" showErrorMessage="1" sqref="E23:E24" xr:uid="{33C1652F-81D7-4C33-BB0D-9A44F1C9BE70}">
      <formula1>$AD$5:$AD$46</formula1>
    </dataValidation>
    <dataValidation type="list" allowBlank="1" showInputMessage="1" showErrorMessage="1" sqref="E111:E112" xr:uid="{6C1E2531-7307-41ED-9A41-DB376ADAE23F}">
      <formula1>$AB$9:$AB$58</formula1>
    </dataValidation>
  </dataValidations>
  <pageMargins left="0.7" right="0.7" top="0.75" bottom="0.75" header="0.3" footer="0.3"/>
  <pageSetup scale="5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E4BF26F4-074E-41EE-A946-0FC8EE0F21AA}">
          <x14:formula1>
            <xm:f>'D:\Users\Administrativo\Documents\DAVS\Planeación y Estadistica\Comunicado\presentación 2024 (dudas)\Ene-Jun 2022\ok_Plan Anual\[XVII_PLAN ANUAL DE FORMACIÓN_final.xlsx]Hoja1'!#REF!</xm:f>
          </x14:formula1>
          <xm:sqref>D14:D46</xm:sqref>
        </x14:dataValidation>
        <x14:dataValidation type="list" allowBlank="1" showInputMessage="1" showErrorMessage="1" xr:uid="{C52AC8C2-8C8C-4BC7-9EEE-7ED82987639B}">
          <x14:formula1>
            <xm:f>'D:\Users\Administrativo\Documents\DAVS\Planeación y Estadistica\Comunicado\presentación 2024 (dudas)\Jul-Dic 2022\Capacitaciones\[XVII_PLAN ANUAL DE FORMACIÓN TH_jul-dic 2022.xlsx]Temáticas'!#REF!</xm:f>
          </x14:formula1>
          <xm:sqref>A64:A65</xm:sqref>
        </x14:dataValidation>
        <x14:dataValidation type="list" allowBlank="1" showInputMessage="1" showErrorMessage="1" xr:uid="{9A5FA901-42DE-4D26-9925-0E2FE7A6D80E}">
          <x14:formula1>
            <xm:f>'D:\Users\Administrativo\Documents\DAVS\Planeación y Estadistica\Comunicado\presentación 2024 (dudas)\Jul-Dic 2022\Capacitaciones\[DGPR XVII_PLAN ANUAL DE FORMACIÓN jul-dic 2022.xlsx]Temáticas'!#REF!</xm:f>
          </x14:formula1>
          <xm:sqref>A69:A70 A57:B58 A54:A55 B52:B55 A52 A47 A74:A75 B74 A43:C45 A61:A62 B60:B69 A38:B38 A67 A77:B77</xm:sqref>
        </x14:dataValidation>
        <x14:dataValidation type="list" allowBlank="1" showInputMessage="1" showErrorMessage="1" xr:uid="{43573FC2-CCFE-4E9E-89B5-0291D4241BE9}">
          <x14:formula1>
            <xm:f>'D:\Users\Administrativo\Documents\DAVS\Planeación y Estadistica\Comunicado\presentación 2024 (dudas)\Jul-Dic 2022\Capacitaciones\[(Concentrado) XVII_PLAN ANUAL DE FORMACIÓN jul-dic 2022.xlsx]Hoja1'!#REF!</xm:f>
          </x14:formula1>
          <xm:sqref>D47:D51</xm:sqref>
        </x14:dataValidation>
        <x14:dataValidation type="list" allowBlank="1" showInputMessage="1" showErrorMessage="1" xr:uid="{739579AD-117A-40BA-AFE6-9EB90406FDBC}">
          <x14:formula1>
            <xm:f>'D:\Users\Administrativo\Documents\DAVS\Planeación y Estadistica\Comunicado\presentación 2024 (dudas)\Jul-Dic 2022\Capacitaciones\[DGPR XVII_PLAN ANUAL DE FORMACIÓN jul-dic 2022.xlsx]Hoja1'!#REF!</xm:f>
          </x14:formula1>
          <xm:sqref>D43:D45 D38 D52:D75 D77</xm:sqref>
        </x14:dataValidation>
        <x14:dataValidation type="list" allowBlank="1" showInputMessage="1" showErrorMessage="1" xr:uid="{883F51F0-2275-4513-8117-7310A32C9CE9}">
          <x14:formula1>
            <xm:f>'D:\Users\Administrativo\Documents\DAVS\Planeación y Estadistica\Comunicado\presentación 2024 (Inf)\Ene-Jun 2023\Modelo docencia y plan anual\[DGPR XVII_PLAN ANUAL DE FORMACIÓN ene-jun 2023.xlsx]Hoja1'!#REF!</xm:f>
          </x14:formula1>
          <xm:sqref>D93:D109 D78</xm:sqref>
        </x14:dataValidation>
        <x14:dataValidation type="list" allowBlank="1" showInputMessage="1" showErrorMessage="1" xr:uid="{DFDDD7B3-021B-4E7B-8DF4-9CCA2AD9130D}">
          <x14:formula1>
            <xm:f>'C:\Users\Administrativo\AppData\Local\Microsoft\Windows\INetCache\Content.Outlook\MT04OM2U\[XVII_PLAN ANUAL DE FORMACIÓN Enero-Junio 2023.xlsx]Hoja1'!#REF!</xm:f>
          </x14:formula1>
          <xm:sqref>D87:D92 D76 D78</xm:sqref>
        </x14:dataValidation>
        <x14:dataValidation type="list" allowBlank="1" showInputMessage="1" showErrorMessage="1" xr:uid="{68F6E537-C13A-42A6-BCAE-29833FBD5B59}">
          <x14:formula1>
            <xm:f>'D:\Users\Administrativo\Documents\DAVS\Planeación y Estadistica\Comunicado\presentación 2024 (Inf)\Ene-Jun 2023\Modelo docencia y plan anual\[DGPR XVII_PLAN ANUAL DE FORMACIÓN ene-jun 2023.xlsx]Temáticas'!#REF!</xm:f>
          </x14:formula1>
          <xm:sqref>A93:B93 B99 A103:A104 B102:B103 A108</xm:sqref>
        </x14:dataValidation>
        <x14:dataValidation type="list" allowBlank="1" showInputMessage="1" showErrorMessage="1" xr:uid="{F748EDC2-7FB0-4281-BF45-D97F679E1622}">
          <x14:formula1>
            <xm:f>'C:\Users\Administrativo\AppData\Local\Microsoft\Windows\INetCache\Content.Outlook\MT04OM2U\[XVII_PLAN ANUAL DE FORMACIÓN Enero-Junio 2023.xlsx]Temáticas'!#REF!</xm:f>
          </x14:formula1>
          <xm:sqref>B87 B89:B90 B92 B76 B78</xm:sqref>
        </x14:dataValidation>
        <x14:dataValidation type="list" allowBlank="1" showInputMessage="1" showErrorMessage="1" xr:uid="{7E745C50-2B66-4C25-A609-E063A87F2E6E}">
          <x14:formula1>
            <xm:f>'D:\Users\Administrativo\Desktop\[XVII_PLAN ANUAL DE FORMACIÓN jul-dic 2022.xlsx]Hoja1'!#REF!</xm:f>
          </x14:formula1>
          <xm:sqref>D83:D86</xm:sqref>
        </x14:dataValidation>
        <x14:dataValidation type="list" allowBlank="1" showInputMessage="1" showErrorMessage="1" xr:uid="{E5F2EC2A-F3DC-426C-ACB0-653278C6723F}">
          <x14:formula1>
            <xm:f>'D:\Users\Administrativo\Desktop\[XVII_PLAN ANUAL DE FORMACIÓN jul-dic 2022.xlsx]Temáticas'!#REF!</xm:f>
          </x14:formula1>
          <xm:sqref>A88 A83:B83</xm:sqref>
        </x14:dataValidation>
        <x14:dataValidation type="list" allowBlank="1" showInputMessage="1" showErrorMessage="1" xr:uid="{F20DA262-A6EB-4462-8E8F-25928D49D254}">
          <x14:formula1>
            <xm:f>'D:\Users\Administrativo\Documents\DAVS\Planeación y Estadistica\Comunicado\presentación 2024 (Inf)\Ene-Jun 2023\Modelo docencia y plan anual\[Concentrado_XVII_PLAN ANUAL DE FORMACIÓN ene-jun 2023.xlsx]Temáticas'!#REF!</xm:f>
          </x14:formula1>
          <xm:sqref>A111:B112 A80:B80</xm:sqref>
        </x14:dataValidation>
        <x14:dataValidation type="list" allowBlank="1" showInputMessage="1" showErrorMessage="1" xr:uid="{97D731FE-BE9B-4FFC-BE78-C0857361F7A6}">
          <x14:formula1>
            <xm:f>'D:\Users\Administrativo\Documents\DAVS\Planeación y Estadistica\Comunicado\presentación 2024 (Inf)\Ene-Jun 2023\Modelo docencia y plan anual\[Concentrado_XVII_PLAN ANUAL DE FORMACIÓN ene-jun 2023.xlsx]Hoja1'!#REF!</xm:f>
          </x14:formula1>
          <xm:sqref>D111:D112 D79:D82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9:M47"/>
  <sheetViews>
    <sheetView zoomScale="70" zoomScaleNormal="70" zoomScaleSheetLayoutView="80" workbookViewId="0">
      <selection activeCell="A13" sqref="A13"/>
    </sheetView>
  </sheetViews>
  <sheetFormatPr baseColWidth="10" defaultColWidth="11.44140625" defaultRowHeight="13.2" x14ac:dyDescent="0.3"/>
  <cols>
    <col min="1" max="2" width="19.88671875" style="55" customWidth="1"/>
    <col min="3" max="4" width="15.5546875" style="55" customWidth="1"/>
    <col min="5" max="5" width="25.6640625" style="55" bestFit="1" customWidth="1"/>
    <col min="6" max="6" width="26.44140625" style="55" customWidth="1"/>
    <col min="7" max="7" width="25.44140625" style="55" customWidth="1"/>
    <col min="8" max="8" width="13.33203125" style="55" customWidth="1"/>
    <col min="9" max="9" width="11.44140625" style="55"/>
    <col min="10" max="10" width="17" style="55" customWidth="1"/>
    <col min="11" max="11" width="22.88671875" style="55" customWidth="1"/>
    <col min="12" max="12" width="22.5546875" style="55" customWidth="1"/>
    <col min="13" max="13" width="17.44140625" style="55" customWidth="1"/>
    <col min="14" max="14" width="4.88671875" style="55" customWidth="1"/>
    <col min="15" max="16384" width="11.44140625" style="55"/>
  </cols>
  <sheetData>
    <row r="9" spans="1:13" x14ac:dyDescent="0.3">
      <c r="A9" s="260" t="s">
        <v>11</v>
      </c>
      <c r="B9" s="260"/>
      <c r="C9" s="260"/>
      <c r="D9" s="260"/>
      <c r="E9" s="260"/>
    </row>
    <row r="10" spans="1:13" x14ac:dyDescent="0.3">
      <c r="A10" s="260" t="s">
        <v>13</v>
      </c>
      <c r="B10" s="260"/>
      <c r="C10" s="260"/>
      <c r="D10" s="260"/>
      <c r="E10" s="260"/>
    </row>
    <row r="11" spans="1:13" s="54" customFormat="1" ht="12.75" customHeight="1" x14ac:dyDescent="0.3">
      <c r="A11" s="261" t="s">
        <v>1451</v>
      </c>
      <c r="B11" s="261"/>
      <c r="C11" s="261"/>
      <c r="D11" s="261"/>
      <c r="E11" s="261"/>
      <c r="G11" s="55"/>
      <c r="M11" s="55"/>
    </row>
    <row r="12" spans="1:13" ht="13.8" thickBot="1" x14ac:dyDescent="0.35"/>
    <row r="13" spans="1:13" ht="27" thickBot="1" x14ac:dyDescent="0.35">
      <c r="A13" s="1" t="s">
        <v>0</v>
      </c>
      <c r="B13" s="36" t="s">
        <v>1449</v>
      </c>
      <c r="C13" s="2" t="s">
        <v>1</v>
      </c>
      <c r="D13" s="4" t="s">
        <v>32</v>
      </c>
      <c r="E13" s="3" t="s">
        <v>2</v>
      </c>
      <c r="F13" s="3" t="s">
        <v>3</v>
      </c>
      <c r="G13" s="4" t="s">
        <v>4</v>
      </c>
      <c r="H13" s="4" t="s">
        <v>5</v>
      </c>
      <c r="I13" s="4" t="s">
        <v>6</v>
      </c>
      <c r="J13" s="4" t="s">
        <v>7</v>
      </c>
      <c r="K13" s="3" t="s">
        <v>8</v>
      </c>
      <c r="L13" s="3" t="s">
        <v>9</v>
      </c>
      <c r="M13" s="5" t="s">
        <v>10</v>
      </c>
    </row>
    <row r="14" spans="1:13" ht="39.6" x14ac:dyDescent="0.3">
      <c r="A14" s="163" t="s">
        <v>145</v>
      </c>
      <c r="B14" s="164" t="s">
        <v>146</v>
      </c>
      <c r="C14" s="164" t="s">
        <v>73</v>
      </c>
      <c r="D14" s="164" t="s">
        <v>34</v>
      </c>
      <c r="E14" s="208" t="s">
        <v>147</v>
      </c>
      <c r="F14" s="164" t="s">
        <v>148</v>
      </c>
      <c r="G14" s="209" t="s">
        <v>149</v>
      </c>
      <c r="H14" s="164">
        <v>1</v>
      </c>
      <c r="I14" s="164">
        <v>1</v>
      </c>
      <c r="J14" s="164">
        <f t="shared" ref="J14:J32" si="0">H14*I14</f>
        <v>1</v>
      </c>
      <c r="K14" s="164" t="s">
        <v>150</v>
      </c>
      <c r="L14" s="164" t="s">
        <v>83</v>
      </c>
      <c r="M14" s="167" t="s">
        <v>151</v>
      </c>
    </row>
    <row r="15" spans="1:13" ht="39.6" x14ac:dyDescent="0.3">
      <c r="A15" s="29" t="s">
        <v>145</v>
      </c>
      <c r="B15" s="47" t="s">
        <v>146</v>
      </c>
      <c r="C15" s="47" t="s">
        <v>92</v>
      </c>
      <c r="D15" s="47" t="s">
        <v>34</v>
      </c>
      <c r="E15" s="103" t="s">
        <v>152</v>
      </c>
      <c r="F15" s="47" t="s">
        <v>153</v>
      </c>
      <c r="G15" s="210" t="s">
        <v>154</v>
      </c>
      <c r="H15" s="47">
        <v>1</v>
      </c>
      <c r="I15" s="47">
        <v>2</v>
      </c>
      <c r="J15" s="47">
        <f t="shared" si="0"/>
        <v>2</v>
      </c>
      <c r="K15" s="47" t="s">
        <v>150</v>
      </c>
      <c r="L15" s="47" t="s">
        <v>83</v>
      </c>
      <c r="M15" s="49" t="s">
        <v>60</v>
      </c>
    </row>
    <row r="16" spans="1:13" ht="39.6" x14ac:dyDescent="0.3">
      <c r="A16" s="29" t="s">
        <v>145</v>
      </c>
      <c r="B16" s="47" t="s">
        <v>146</v>
      </c>
      <c r="C16" s="47" t="s">
        <v>155</v>
      </c>
      <c r="D16" s="47" t="s">
        <v>34</v>
      </c>
      <c r="E16" s="103" t="s">
        <v>156</v>
      </c>
      <c r="F16" s="47" t="s">
        <v>157</v>
      </c>
      <c r="G16" s="210" t="s">
        <v>158</v>
      </c>
      <c r="H16" s="47">
        <v>6</v>
      </c>
      <c r="I16" s="47">
        <v>1</v>
      </c>
      <c r="J16" s="47">
        <f t="shared" si="0"/>
        <v>6</v>
      </c>
      <c r="K16" s="47" t="s">
        <v>49</v>
      </c>
      <c r="L16" s="47" t="s">
        <v>83</v>
      </c>
      <c r="M16" s="49" t="s">
        <v>104</v>
      </c>
    </row>
    <row r="17" spans="1:13" ht="39.6" x14ac:dyDescent="0.3">
      <c r="A17" s="29" t="s">
        <v>145</v>
      </c>
      <c r="B17" s="47" t="s">
        <v>146</v>
      </c>
      <c r="C17" s="47" t="s">
        <v>73</v>
      </c>
      <c r="D17" s="47" t="s">
        <v>34</v>
      </c>
      <c r="E17" s="115" t="s">
        <v>159</v>
      </c>
      <c r="F17" s="211" t="s">
        <v>160</v>
      </c>
      <c r="G17" s="210" t="s">
        <v>161</v>
      </c>
      <c r="H17" s="47">
        <v>2</v>
      </c>
      <c r="I17" s="47">
        <v>2</v>
      </c>
      <c r="J17" s="47">
        <f t="shared" si="0"/>
        <v>4</v>
      </c>
      <c r="K17" s="47" t="s">
        <v>96</v>
      </c>
      <c r="L17" s="47" t="s">
        <v>83</v>
      </c>
      <c r="M17" s="49" t="s">
        <v>135</v>
      </c>
    </row>
    <row r="18" spans="1:13" ht="52.8" x14ac:dyDescent="0.3">
      <c r="A18" s="29" t="s">
        <v>145</v>
      </c>
      <c r="B18" s="47" t="s">
        <v>146</v>
      </c>
      <c r="C18" s="47" t="s">
        <v>100</v>
      </c>
      <c r="D18" s="47" t="s">
        <v>33</v>
      </c>
      <c r="E18" s="103" t="s">
        <v>162</v>
      </c>
      <c r="F18" s="47" t="s">
        <v>163</v>
      </c>
      <c r="G18" s="210" t="s">
        <v>164</v>
      </c>
      <c r="H18" s="47">
        <v>6</v>
      </c>
      <c r="I18" s="47">
        <v>3.5</v>
      </c>
      <c r="J18" s="47">
        <f t="shared" si="0"/>
        <v>21</v>
      </c>
      <c r="K18" s="47" t="s">
        <v>49</v>
      </c>
      <c r="L18" s="47" t="s">
        <v>83</v>
      </c>
      <c r="M18" s="49" t="s">
        <v>60</v>
      </c>
    </row>
    <row r="19" spans="1:13" ht="39.6" x14ac:dyDescent="0.25">
      <c r="A19" s="212" t="s">
        <v>145</v>
      </c>
      <c r="B19" s="156" t="s">
        <v>146</v>
      </c>
      <c r="C19" s="156" t="s">
        <v>73</v>
      </c>
      <c r="D19" s="156" t="s">
        <v>34</v>
      </c>
      <c r="E19" s="213" t="s">
        <v>1450</v>
      </c>
      <c r="F19" s="156" t="s">
        <v>102</v>
      </c>
      <c r="G19" s="214" t="s">
        <v>165</v>
      </c>
      <c r="H19" s="156">
        <v>2</v>
      </c>
      <c r="I19" s="156">
        <v>1</v>
      </c>
      <c r="J19" s="47">
        <f t="shared" si="0"/>
        <v>2</v>
      </c>
      <c r="K19" s="47" t="s">
        <v>82</v>
      </c>
      <c r="L19" s="156" t="s">
        <v>83</v>
      </c>
      <c r="M19" s="203" t="s">
        <v>50</v>
      </c>
    </row>
    <row r="20" spans="1:13" ht="33" customHeight="1" x14ac:dyDescent="0.3">
      <c r="A20" s="29" t="s">
        <v>145</v>
      </c>
      <c r="B20" s="47" t="s">
        <v>146</v>
      </c>
      <c r="C20" s="47" t="s">
        <v>54</v>
      </c>
      <c r="D20" s="47" t="s">
        <v>33</v>
      </c>
      <c r="E20" s="115" t="s">
        <v>166</v>
      </c>
      <c r="F20" s="211" t="s">
        <v>148</v>
      </c>
      <c r="G20" s="210" t="s">
        <v>167</v>
      </c>
      <c r="H20" s="47">
        <v>120</v>
      </c>
      <c r="I20" s="47">
        <v>1.5</v>
      </c>
      <c r="J20" s="47">
        <f t="shared" si="0"/>
        <v>180</v>
      </c>
      <c r="K20" s="47" t="s">
        <v>49</v>
      </c>
      <c r="L20" s="47" t="s">
        <v>83</v>
      </c>
      <c r="M20" s="49" t="s">
        <v>104</v>
      </c>
    </row>
    <row r="21" spans="1:13" ht="33" customHeight="1" x14ac:dyDescent="0.3">
      <c r="A21" s="29" t="s">
        <v>168</v>
      </c>
      <c r="B21" s="47" t="s">
        <v>169</v>
      </c>
      <c r="C21" s="47" t="s">
        <v>100</v>
      </c>
      <c r="D21" s="47" t="s">
        <v>34</v>
      </c>
      <c r="E21" s="105" t="s">
        <v>170</v>
      </c>
      <c r="F21" s="106" t="s">
        <v>102</v>
      </c>
      <c r="G21" s="210" t="s">
        <v>171</v>
      </c>
      <c r="H21" s="47">
        <v>80</v>
      </c>
      <c r="I21" s="47">
        <v>1.5</v>
      </c>
      <c r="J21" s="47">
        <f t="shared" si="0"/>
        <v>120</v>
      </c>
      <c r="K21" s="47" t="s">
        <v>49</v>
      </c>
      <c r="L21" s="47" t="s">
        <v>83</v>
      </c>
      <c r="M21" s="49" t="s">
        <v>120</v>
      </c>
    </row>
    <row r="22" spans="1:13" ht="33" customHeight="1" x14ac:dyDescent="0.3">
      <c r="A22" s="29" t="s">
        <v>145</v>
      </c>
      <c r="B22" s="47" t="s">
        <v>146</v>
      </c>
      <c r="C22" s="47" t="s">
        <v>45</v>
      </c>
      <c r="D22" s="47" t="s">
        <v>105</v>
      </c>
      <c r="E22" s="103" t="s">
        <v>172</v>
      </c>
      <c r="F22" s="215" t="s">
        <v>173</v>
      </c>
      <c r="G22" s="48" t="s">
        <v>174</v>
      </c>
      <c r="H22" s="47">
        <v>13</v>
      </c>
      <c r="I22" s="48">
        <v>7</v>
      </c>
      <c r="J22" s="47">
        <f t="shared" si="0"/>
        <v>91</v>
      </c>
      <c r="K22" s="48" t="s">
        <v>49</v>
      </c>
      <c r="L22" s="47" t="s">
        <v>879</v>
      </c>
      <c r="M22" s="108" t="s">
        <v>50</v>
      </c>
    </row>
    <row r="23" spans="1:13" ht="39.6" x14ac:dyDescent="0.3">
      <c r="A23" s="29" t="s">
        <v>145</v>
      </c>
      <c r="B23" s="47" t="s">
        <v>146</v>
      </c>
      <c r="C23" s="47" t="s">
        <v>45</v>
      </c>
      <c r="D23" s="47" t="s">
        <v>33</v>
      </c>
      <c r="E23" s="216" t="s">
        <v>175</v>
      </c>
      <c r="F23" s="47" t="s">
        <v>176</v>
      </c>
      <c r="G23" s="47" t="s">
        <v>177</v>
      </c>
      <c r="H23" s="47">
        <v>3</v>
      </c>
      <c r="I23" s="47">
        <v>12</v>
      </c>
      <c r="J23" s="47">
        <f t="shared" si="0"/>
        <v>36</v>
      </c>
      <c r="K23" s="47" t="s">
        <v>82</v>
      </c>
      <c r="L23" s="47" t="s">
        <v>879</v>
      </c>
      <c r="M23" s="49" t="s">
        <v>104</v>
      </c>
    </row>
    <row r="24" spans="1:13" ht="52.8" x14ac:dyDescent="0.3">
      <c r="A24" s="29" t="s">
        <v>145</v>
      </c>
      <c r="B24" s="47" t="s">
        <v>146</v>
      </c>
      <c r="C24" s="47" t="s">
        <v>45</v>
      </c>
      <c r="D24" s="47" t="s">
        <v>34</v>
      </c>
      <c r="E24" s="107" t="s">
        <v>178</v>
      </c>
      <c r="F24" s="215" t="s">
        <v>47</v>
      </c>
      <c r="G24" s="48" t="s">
        <v>179</v>
      </c>
      <c r="H24" s="47">
        <v>15</v>
      </c>
      <c r="I24" s="48">
        <v>7</v>
      </c>
      <c r="J24" s="47">
        <f t="shared" si="0"/>
        <v>105</v>
      </c>
      <c r="K24" s="48" t="s">
        <v>49</v>
      </c>
      <c r="L24" s="47" t="s">
        <v>879</v>
      </c>
      <c r="M24" s="108" t="s">
        <v>50</v>
      </c>
    </row>
    <row r="25" spans="1:13" ht="52.8" x14ac:dyDescent="0.3">
      <c r="A25" s="29" t="s">
        <v>145</v>
      </c>
      <c r="B25" s="47" t="s">
        <v>146</v>
      </c>
      <c r="C25" s="47" t="s">
        <v>45</v>
      </c>
      <c r="D25" s="47" t="s">
        <v>34</v>
      </c>
      <c r="E25" s="107" t="s">
        <v>180</v>
      </c>
      <c r="F25" s="215" t="s">
        <v>47</v>
      </c>
      <c r="G25" s="48" t="s">
        <v>181</v>
      </c>
      <c r="H25" s="47">
        <v>11</v>
      </c>
      <c r="I25" s="48">
        <v>7</v>
      </c>
      <c r="J25" s="47">
        <f t="shared" si="0"/>
        <v>77</v>
      </c>
      <c r="K25" s="48" t="s">
        <v>49</v>
      </c>
      <c r="L25" s="47" t="s">
        <v>879</v>
      </c>
      <c r="M25" s="108" t="s">
        <v>50</v>
      </c>
    </row>
    <row r="26" spans="1:13" ht="52.8" x14ac:dyDescent="0.3">
      <c r="A26" s="29" t="s">
        <v>145</v>
      </c>
      <c r="B26" s="47" t="s">
        <v>146</v>
      </c>
      <c r="C26" s="47" t="s">
        <v>45</v>
      </c>
      <c r="D26" s="47" t="s">
        <v>34</v>
      </c>
      <c r="E26" s="103" t="s">
        <v>180</v>
      </c>
      <c r="F26" s="215" t="s">
        <v>47</v>
      </c>
      <c r="G26" s="47" t="s">
        <v>182</v>
      </c>
      <c r="H26" s="47">
        <v>18</v>
      </c>
      <c r="I26" s="47">
        <v>7</v>
      </c>
      <c r="J26" s="47">
        <f t="shared" si="0"/>
        <v>126</v>
      </c>
      <c r="K26" s="48" t="s">
        <v>49</v>
      </c>
      <c r="L26" s="47" t="s">
        <v>879</v>
      </c>
      <c r="M26" s="108" t="s">
        <v>50</v>
      </c>
    </row>
    <row r="27" spans="1:13" ht="39.6" x14ac:dyDescent="0.3">
      <c r="A27" s="29" t="s">
        <v>145</v>
      </c>
      <c r="B27" s="47" t="s">
        <v>146</v>
      </c>
      <c r="C27" s="47" t="s">
        <v>45</v>
      </c>
      <c r="D27" s="47" t="s">
        <v>33</v>
      </c>
      <c r="E27" s="103" t="s">
        <v>183</v>
      </c>
      <c r="F27" s="47" t="s">
        <v>176</v>
      </c>
      <c r="G27" s="104" t="s">
        <v>184</v>
      </c>
      <c r="H27" s="47">
        <v>10</v>
      </c>
      <c r="I27" s="47">
        <v>12</v>
      </c>
      <c r="J27" s="47">
        <f t="shared" si="0"/>
        <v>120</v>
      </c>
      <c r="K27" s="47" t="s">
        <v>185</v>
      </c>
      <c r="L27" s="47" t="s">
        <v>83</v>
      </c>
      <c r="M27" s="49" t="s">
        <v>120</v>
      </c>
    </row>
    <row r="28" spans="1:13" ht="52.8" x14ac:dyDescent="0.3">
      <c r="A28" s="29" t="s">
        <v>145</v>
      </c>
      <c r="B28" s="47" t="s">
        <v>146</v>
      </c>
      <c r="C28" s="47" t="s">
        <v>45</v>
      </c>
      <c r="D28" s="47" t="s">
        <v>34</v>
      </c>
      <c r="E28" s="103" t="s">
        <v>178</v>
      </c>
      <c r="F28" s="215" t="s">
        <v>47</v>
      </c>
      <c r="G28" s="48" t="s">
        <v>186</v>
      </c>
      <c r="H28" s="47">
        <v>12</v>
      </c>
      <c r="I28" s="217">
        <v>7</v>
      </c>
      <c r="J28" s="47">
        <f t="shared" si="0"/>
        <v>84</v>
      </c>
      <c r="K28" s="48" t="s">
        <v>49</v>
      </c>
      <c r="L28" s="47" t="s">
        <v>879</v>
      </c>
      <c r="M28" s="108" t="s">
        <v>50</v>
      </c>
    </row>
    <row r="29" spans="1:13" ht="39.6" x14ac:dyDescent="0.3">
      <c r="A29" s="29" t="s">
        <v>145</v>
      </c>
      <c r="B29" s="47" t="s">
        <v>146</v>
      </c>
      <c r="C29" s="47" t="s">
        <v>45</v>
      </c>
      <c r="D29" s="47" t="s">
        <v>34</v>
      </c>
      <c r="E29" s="103" t="s">
        <v>187</v>
      </c>
      <c r="F29" s="47" t="s">
        <v>188</v>
      </c>
      <c r="G29" s="104" t="s">
        <v>189</v>
      </c>
      <c r="H29" s="47">
        <v>17</v>
      </c>
      <c r="I29" s="47">
        <v>6</v>
      </c>
      <c r="J29" s="47">
        <f t="shared" si="0"/>
        <v>102</v>
      </c>
      <c r="K29" s="47" t="s">
        <v>49</v>
      </c>
      <c r="L29" s="47" t="s">
        <v>83</v>
      </c>
      <c r="M29" s="49" t="s">
        <v>135</v>
      </c>
    </row>
    <row r="30" spans="1:13" ht="39.6" x14ac:dyDescent="0.3">
      <c r="A30" s="29" t="s">
        <v>145</v>
      </c>
      <c r="B30" s="47" t="s">
        <v>146</v>
      </c>
      <c r="C30" s="47" t="s">
        <v>45</v>
      </c>
      <c r="D30" s="47" t="s">
        <v>33</v>
      </c>
      <c r="E30" s="103" t="s">
        <v>190</v>
      </c>
      <c r="F30" s="47" t="s">
        <v>176</v>
      </c>
      <c r="G30" s="104" t="s">
        <v>191</v>
      </c>
      <c r="H30" s="47">
        <v>2</v>
      </c>
      <c r="I30" s="47">
        <v>12</v>
      </c>
      <c r="J30" s="47">
        <f t="shared" si="0"/>
        <v>24</v>
      </c>
      <c r="K30" s="47" t="s">
        <v>49</v>
      </c>
      <c r="L30" s="47" t="s">
        <v>83</v>
      </c>
      <c r="M30" s="49" t="s">
        <v>50</v>
      </c>
    </row>
    <row r="31" spans="1:13" ht="39.6" x14ac:dyDescent="0.3">
      <c r="A31" s="29" t="s">
        <v>145</v>
      </c>
      <c r="B31" s="47" t="s">
        <v>146</v>
      </c>
      <c r="C31" s="47" t="s">
        <v>45</v>
      </c>
      <c r="D31" s="47" t="s">
        <v>34</v>
      </c>
      <c r="E31" s="107" t="s">
        <v>178</v>
      </c>
      <c r="F31" s="47" t="s">
        <v>88</v>
      </c>
      <c r="G31" s="48" t="s">
        <v>937</v>
      </c>
      <c r="H31" s="47">
        <v>11</v>
      </c>
      <c r="I31" s="48">
        <v>7</v>
      </c>
      <c r="J31" s="48">
        <f t="shared" si="0"/>
        <v>77</v>
      </c>
      <c r="K31" s="47" t="s">
        <v>88</v>
      </c>
      <c r="L31" s="48" t="s">
        <v>899</v>
      </c>
      <c r="M31" s="108" t="s">
        <v>50</v>
      </c>
    </row>
    <row r="32" spans="1:13" ht="39.6" x14ac:dyDescent="0.3">
      <c r="A32" s="29" t="s">
        <v>145</v>
      </c>
      <c r="B32" s="47" t="s">
        <v>146</v>
      </c>
      <c r="C32" s="47" t="s">
        <v>45</v>
      </c>
      <c r="D32" s="47" t="s">
        <v>192</v>
      </c>
      <c r="E32" s="103" t="s">
        <v>193</v>
      </c>
      <c r="F32" s="47" t="s">
        <v>56</v>
      </c>
      <c r="G32" s="47" t="s">
        <v>194</v>
      </c>
      <c r="H32" s="47">
        <v>22</v>
      </c>
      <c r="I32" s="48">
        <v>8</v>
      </c>
      <c r="J32" s="47">
        <f t="shared" si="0"/>
        <v>176</v>
      </c>
      <c r="K32" s="47" t="s">
        <v>195</v>
      </c>
      <c r="L32" s="47" t="s">
        <v>59</v>
      </c>
      <c r="M32" s="49" t="s">
        <v>87</v>
      </c>
    </row>
    <row r="33" spans="1:13" ht="39.6" x14ac:dyDescent="0.3">
      <c r="A33" s="66" t="s">
        <v>145</v>
      </c>
      <c r="B33" s="67" t="s">
        <v>146</v>
      </c>
      <c r="C33" s="67" t="s">
        <v>155</v>
      </c>
      <c r="D33" s="67" t="s">
        <v>34</v>
      </c>
      <c r="E33" s="129" t="s">
        <v>924</v>
      </c>
      <c r="F33" s="67" t="s">
        <v>241</v>
      </c>
      <c r="G33" s="68" t="s">
        <v>925</v>
      </c>
      <c r="H33" s="67">
        <v>1</v>
      </c>
      <c r="I33" s="68">
        <v>2</v>
      </c>
      <c r="J33" s="68">
        <v>2</v>
      </c>
      <c r="K33" s="67" t="s">
        <v>96</v>
      </c>
      <c r="L33" s="68" t="s">
        <v>83</v>
      </c>
      <c r="M33" s="134" t="s">
        <v>926</v>
      </c>
    </row>
    <row r="34" spans="1:13" ht="39.6" x14ac:dyDescent="0.3">
      <c r="A34" s="66" t="s">
        <v>145</v>
      </c>
      <c r="B34" s="67" t="s">
        <v>146</v>
      </c>
      <c r="C34" s="67" t="s">
        <v>45</v>
      </c>
      <c r="D34" s="67" t="s">
        <v>33</v>
      </c>
      <c r="E34" s="120" t="s">
        <v>476</v>
      </c>
      <c r="F34" s="67" t="s">
        <v>850</v>
      </c>
      <c r="G34" s="121" t="s">
        <v>925</v>
      </c>
      <c r="H34" s="67">
        <v>6</v>
      </c>
      <c r="I34" s="127">
        <v>8</v>
      </c>
      <c r="J34" s="127">
        <f>H34*I34</f>
        <v>48</v>
      </c>
      <c r="K34" s="127" t="s">
        <v>96</v>
      </c>
      <c r="L34" s="67" t="s">
        <v>83</v>
      </c>
      <c r="M34" s="138" t="s">
        <v>50</v>
      </c>
    </row>
    <row r="35" spans="1:13" ht="39.6" x14ac:dyDescent="0.3">
      <c r="A35" s="66" t="s">
        <v>145</v>
      </c>
      <c r="B35" s="67" t="s">
        <v>146</v>
      </c>
      <c r="C35" s="67" t="s">
        <v>198</v>
      </c>
      <c r="D35" s="67" t="s">
        <v>34</v>
      </c>
      <c r="E35" s="129" t="s">
        <v>927</v>
      </c>
      <c r="F35" s="67" t="s">
        <v>94</v>
      </c>
      <c r="G35" s="68" t="s">
        <v>928</v>
      </c>
      <c r="H35" s="67">
        <v>2</v>
      </c>
      <c r="I35" s="68">
        <v>1</v>
      </c>
      <c r="J35" s="68">
        <v>2</v>
      </c>
      <c r="K35" s="67" t="s">
        <v>49</v>
      </c>
      <c r="L35" s="68" t="s">
        <v>83</v>
      </c>
      <c r="M35" s="134" t="s">
        <v>60</v>
      </c>
    </row>
    <row r="36" spans="1:13" ht="39.6" x14ac:dyDescent="0.25">
      <c r="A36" s="66" t="s">
        <v>145</v>
      </c>
      <c r="B36" s="67" t="s">
        <v>146</v>
      </c>
      <c r="C36" s="67" t="s">
        <v>198</v>
      </c>
      <c r="D36" s="67" t="s">
        <v>34</v>
      </c>
      <c r="E36" s="189" t="s">
        <v>929</v>
      </c>
      <c r="F36" s="186" t="s">
        <v>94</v>
      </c>
      <c r="G36" s="121" t="s">
        <v>930</v>
      </c>
      <c r="H36" s="67">
        <v>1</v>
      </c>
      <c r="I36" s="67">
        <v>1</v>
      </c>
      <c r="J36" s="67">
        <f>H36*I36</f>
        <v>1</v>
      </c>
      <c r="K36" s="67" t="s">
        <v>96</v>
      </c>
      <c r="L36" s="67" t="s">
        <v>83</v>
      </c>
      <c r="M36" s="69" t="s">
        <v>60</v>
      </c>
    </row>
    <row r="37" spans="1:13" ht="39.6" x14ac:dyDescent="0.3">
      <c r="A37" s="66" t="s">
        <v>145</v>
      </c>
      <c r="B37" s="67" t="s">
        <v>146</v>
      </c>
      <c r="C37" s="67" t="s">
        <v>198</v>
      </c>
      <c r="D37" s="67" t="s">
        <v>34</v>
      </c>
      <c r="E37" s="129" t="s">
        <v>931</v>
      </c>
      <c r="F37" s="67" t="s">
        <v>932</v>
      </c>
      <c r="G37" s="68" t="s">
        <v>933</v>
      </c>
      <c r="H37" s="67">
        <v>4</v>
      </c>
      <c r="I37" s="68">
        <v>1</v>
      </c>
      <c r="J37" s="68">
        <v>4</v>
      </c>
      <c r="K37" s="67" t="s">
        <v>49</v>
      </c>
      <c r="L37" s="68" t="s">
        <v>83</v>
      </c>
      <c r="M37" s="134" t="s">
        <v>60</v>
      </c>
    </row>
    <row r="38" spans="1:13" ht="39.6" x14ac:dyDescent="0.3">
      <c r="A38" s="66" t="s">
        <v>145</v>
      </c>
      <c r="B38" s="67" t="s">
        <v>146</v>
      </c>
      <c r="C38" s="67" t="s">
        <v>45</v>
      </c>
      <c r="D38" s="67" t="s">
        <v>33</v>
      </c>
      <c r="E38" s="129" t="s">
        <v>180</v>
      </c>
      <c r="F38" s="67" t="s">
        <v>472</v>
      </c>
      <c r="G38" s="68" t="s">
        <v>934</v>
      </c>
      <c r="H38" s="67">
        <v>24</v>
      </c>
      <c r="I38" s="68">
        <v>7</v>
      </c>
      <c r="J38" s="68">
        <f>H38*I38</f>
        <v>168</v>
      </c>
      <c r="K38" s="67" t="s">
        <v>472</v>
      </c>
      <c r="L38" s="68" t="s">
        <v>879</v>
      </c>
      <c r="M38" s="134" t="s">
        <v>50</v>
      </c>
    </row>
    <row r="39" spans="1:13" ht="39.6" x14ac:dyDescent="0.3">
      <c r="A39" s="66" t="s">
        <v>145</v>
      </c>
      <c r="B39" s="67" t="s">
        <v>146</v>
      </c>
      <c r="C39" s="67" t="s">
        <v>45</v>
      </c>
      <c r="D39" s="67" t="s">
        <v>33</v>
      </c>
      <c r="E39" s="129" t="s">
        <v>172</v>
      </c>
      <c r="F39" s="67" t="s">
        <v>935</v>
      </c>
      <c r="G39" s="68" t="s">
        <v>934</v>
      </c>
      <c r="H39" s="67">
        <v>9</v>
      </c>
      <c r="I39" s="68">
        <v>7</v>
      </c>
      <c r="J39" s="68">
        <f>H39*I39</f>
        <v>63</v>
      </c>
      <c r="K39" s="67" t="s">
        <v>935</v>
      </c>
      <c r="L39" s="68" t="s">
        <v>879</v>
      </c>
      <c r="M39" s="134" t="s">
        <v>50</v>
      </c>
    </row>
    <row r="40" spans="1:13" ht="39.6" x14ac:dyDescent="0.3">
      <c r="A40" s="66" t="s">
        <v>145</v>
      </c>
      <c r="B40" s="67" t="s">
        <v>146</v>
      </c>
      <c r="C40" s="67" t="s">
        <v>45</v>
      </c>
      <c r="D40" s="67" t="s">
        <v>34</v>
      </c>
      <c r="E40" s="129" t="s">
        <v>178</v>
      </c>
      <c r="F40" s="67" t="s">
        <v>472</v>
      </c>
      <c r="G40" s="68" t="s">
        <v>936</v>
      </c>
      <c r="H40" s="67">
        <v>11</v>
      </c>
      <c r="I40" s="68">
        <v>7</v>
      </c>
      <c r="J40" s="68">
        <f>H40*I40</f>
        <v>77</v>
      </c>
      <c r="K40" s="67" t="s">
        <v>472</v>
      </c>
      <c r="L40" s="68" t="s">
        <v>879</v>
      </c>
      <c r="M40" s="134" t="s">
        <v>50</v>
      </c>
    </row>
    <row r="41" spans="1:13" ht="105.6" x14ac:dyDescent="0.3">
      <c r="A41" s="66" t="s">
        <v>145</v>
      </c>
      <c r="B41" s="67" t="s">
        <v>146</v>
      </c>
      <c r="C41" s="67" t="s">
        <v>45</v>
      </c>
      <c r="D41" s="67" t="s">
        <v>34</v>
      </c>
      <c r="E41" s="129" t="s">
        <v>172</v>
      </c>
      <c r="F41" s="67" t="s">
        <v>938</v>
      </c>
      <c r="G41" s="68" t="s">
        <v>939</v>
      </c>
      <c r="H41" s="67">
        <v>13</v>
      </c>
      <c r="I41" s="68">
        <v>7</v>
      </c>
      <c r="J41" s="68">
        <f>H41*I41</f>
        <v>91</v>
      </c>
      <c r="K41" s="67" t="s">
        <v>938</v>
      </c>
      <c r="L41" s="68" t="s">
        <v>879</v>
      </c>
      <c r="M41" s="134" t="s">
        <v>50</v>
      </c>
    </row>
    <row r="42" spans="1:13" ht="39.6" x14ac:dyDescent="0.25">
      <c r="A42" s="29" t="s">
        <v>145</v>
      </c>
      <c r="B42" s="47" t="s">
        <v>146</v>
      </c>
      <c r="C42" s="118" t="s">
        <v>155</v>
      </c>
      <c r="D42" s="47" t="s">
        <v>33</v>
      </c>
      <c r="E42" s="103" t="s">
        <v>1541</v>
      </c>
      <c r="F42" s="118" t="s">
        <v>56</v>
      </c>
      <c r="G42" s="146" t="s">
        <v>1542</v>
      </c>
      <c r="H42" s="47">
        <v>3</v>
      </c>
      <c r="I42" s="47">
        <v>3</v>
      </c>
      <c r="J42" s="48">
        <f t="shared" ref="J42:J47" si="1">H42*I42</f>
        <v>9</v>
      </c>
      <c r="K42" s="118" t="s">
        <v>56</v>
      </c>
      <c r="L42" s="118" t="s">
        <v>1498</v>
      </c>
      <c r="M42" s="49" t="s">
        <v>1543</v>
      </c>
    </row>
    <row r="43" spans="1:13" ht="66" x14ac:dyDescent="0.3">
      <c r="A43" s="29" t="s">
        <v>145</v>
      </c>
      <c r="B43" s="47" t="s">
        <v>146</v>
      </c>
      <c r="C43" s="118" t="s">
        <v>155</v>
      </c>
      <c r="D43" s="47" t="s">
        <v>33</v>
      </c>
      <c r="E43" s="103" t="s">
        <v>1544</v>
      </c>
      <c r="F43" s="118" t="s">
        <v>56</v>
      </c>
      <c r="G43" s="104" t="s">
        <v>1545</v>
      </c>
      <c r="H43" s="47">
        <v>16</v>
      </c>
      <c r="I43" s="218">
        <v>3</v>
      </c>
      <c r="J43" s="48">
        <f t="shared" si="1"/>
        <v>48</v>
      </c>
      <c r="K43" s="47" t="s">
        <v>56</v>
      </c>
      <c r="L43" s="118" t="s">
        <v>1498</v>
      </c>
      <c r="M43" s="49" t="s">
        <v>1546</v>
      </c>
    </row>
    <row r="44" spans="1:13" ht="39.6" x14ac:dyDescent="0.3">
      <c r="A44" s="29" t="s">
        <v>145</v>
      </c>
      <c r="B44" s="47" t="s">
        <v>146</v>
      </c>
      <c r="C44" s="47" t="s">
        <v>45</v>
      </c>
      <c r="D44" s="47" t="s">
        <v>33</v>
      </c>
      <c r="E44" s="48" t="s">
        <v>172</v>
      </c>
      <c r="F44" s="48" t="s">
        <v>1232</v>
      </c>
      <c r="G44" s="48" t="s">
        <v>1547</v>
      </c>
      <c r="H44" s="48">
        <v>10</v>
      </c>
      <c r="I44" s="48">
        <v>7</v>
      </c>
      <c r="J44" s="48">
        <f t="shared" si="1"/>
        <v>70</v>
      </c>
      <c r="K44" s="48" t="s">
        <v>1232</v>
      </c>
      <c r="L44" s="48" t="s">
        <v>879</v>
      </c>
      <c r="M44" s="108" t="s">
        <v>50</v>
      </c>
    </row>
    <row r="45" spans="1:13" ht="34.5" customHeight="1" x14ac:dyDescent="0.3">
      <c r="A45" s="29" t="s">
        <v>145</v>
      </c>
      <c r="B45" s="47" t="s">
        <v>146</v>
      </c>
      <c r="C45" s="47" t="s">
        <v>45</v>
      </c>
      <c r="D45" s="47" t="s">
        <v>34</v>
      </c>
      <c r="E45" s="48" t="s">
        <v>180</v>
      </c>
      <c r="F45" s="48" t="s">
        <v>1548</v>
      </c>
      <c r="G45" s="48" t="s">
        <v>1549</v>
      </c>
      <c r="H45" s="48">
        <v>7</v>
      </c>
      <c r="I45" s="48">
        <v>7</v>
      </c>
      <c r="J45" s="48">
        <f t="shared" si="1"/>
        <v>49</v>
      </c>
      <c r="K45" s="48" t="s">
        <v>1548</v>
      </c>
      <c r="L45" s="48" t="s">
        <v>879</v>
      </c>
      <c r="M45" s="108" t="s">
        <v>50</v>
      </c>
    </row>
    <row r="46" spans="1:13" ht="34.5" customHeight="1" x14ac:dyDescent="0.3">
      <c r="A46" s="29" t="s">
        <v>145</v>
      </c>
      <c r="B46" s="47" t="s">
        <v>146</v>
      </c>
      <c r="C46" s="47" t="s">
        <v>45</v>
      </c>
      <c r="D46" s="47" t="s">
        <v>34</v>
      </c>
      <c r="E46" s="48" t="s">
        <v>180</v>
      </c>
      <c r="F46" s="48" t="s">
        <v>1550</v>
      </c>
      <c r="G46" s="48" t="s">
        <v>1551</v>
      </c>
      <c r="H46" s="48">
        <v>13</v>
      </c>
      <c r="I46" s="48">
        <v>7</v>
      </c>
      <c r="J46" s="48">
        <f t="shared" si="1"/>
        <v>91</v>
      </c>
      <c r="K46" s="48" t="s">
        <v>1550</v>
      </c>
      <c r="L46" s="48" t="s">
        <v>879</v>
      </c>
      <c r="M46" s="108" t="s">
        <v>50</v>
      </c>
    </row>
    <row r="47" spans="1:13" ht="34.5" customHeight="1" thickBot="1" x14ac:dyDescent="0.35">
      <c r="A47" s="76" t="s">
        <v>145</v>
      </c>
      <c r="B47" s="56" t="s">
        <v>146</v>
      </c>
      <c r="C47" s="56" t="s">
        <v>45</v>
      </c>
      <c r="D47" s="56" t="s">
        <v>33</v>
      </c>
      <c r="E47" s="57" t="s">
        <v>178</v>
      </c>
      <c r="F47" s="57" t="s">
        <v>1552</v>
      </c>
      <c r="G47" s="57" t="s">
        <v>1553</v>
      </c>
      <c r="H47" s="57">
        <v>8</v>
      </c>
      <c r="I47" s="57">
        <v>7</v>
      </c>
      <c r="J47" s="57">
        <f t="shared" si="1"/>
        <v>56</v>
      </c>
      <c r="K47" s="57" t="s">
        <v>1552</v>
      </c>
      <c r="L47" s="57" t="s">
        <v>879</v>
      </c>
      <c r="M47" s="219" t="s">
        <v>50</v>
      </c>
    </row>
  </sheetData>
  <sheetProtection algorithmName="SHA-512" hashValue="ZS4BdUKROznS/uOFapExs17RcisDjC3HAIphy5vGFit1ue2NjMFaumstDCgLLrpqWfme5xCXKXUaAgEXDxuUQQ==" saltValue="ZI5MO94OtjYnYpLbNNFPwg==" spinCount="100000" sheet="1" objects="1" scenarios="1"/>
  <mergeCells count="3">
    <mergeCell ref="A11:E11"/>
    <mergeCell ref="A10:E10"/>
    <mergeCell ref="A9:E9"/>
  </mergeCells>
  <dataValidations count="1">
    <dataValidation type="list" allowBlank="1" showInputMessage="1" showErrorMessage="1" sqref="E42:E43" xr:uid="{118D99DB-C93E-4426-80F8-10F21A30E213}">
      <formula1>$AB$9:$AB$49</formula1>
    </dataValidation>
  </dataValidations>
  <pageMargins left="0.7" right="0.7" top="0.75" bottom="0.75" header="0.3" footer="0.3"/>
  <pageSetup scale="5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23E960D3-FD48-45E0-8D58-A3D885020E45}">
          <x14:formula1>
            <xm:f>'D:\Users\Administrativo\Documents\DAVS\Planeación y Estadistica\Comunicado\presentación 2024 (dudas)\Ene-Jun 2022\ok_Plan Anual\[XVII_PLAN ANUAL DE FORMACIÓN_final.xlsx]Hoja1'!#REF!</xm:f>
          </x14:formula1>
          <xm:sqref>D14:D32</xm:sqref>
        </x14:dataValidation>
        <x14:dataValidation type="list" allowBlank="1" showInputMessage="1" showErrorMessage="1" xr:uid="{32C587D6-583C-4EA4-B0CB-29C7D1729450}">
          <x14:formula1>
            <xm:f>'D:\Users\Administrativo\Documents\DAVS\Planeación y Estadistica\Comunicado\presentación 2024 (dudas)\Jul-Dic 2022\Capacitaciones\[DGPR XVII_PLAN ANUAL DE FORMACIÓN jul-dic 2022.xlsx]Temáticas'!#REF!</xm:f>
          </x14:formula1>
          <xm:sqref>B34:B37 A33:A37 B39:B40 A40 A31:B31 A41:B41</xm:sqref>
        </x14:dataValidation>
        <x14:dataValidation type="list" allowBlank="1" showInputMessage="1" showErrorMessage="1" xr:uid="{C136D595-6B88-4370-BC3E-D7FE9FC49895}">
          <x14:formula1>
            <xm:f>'D:\Users\Administrativo\Documents\DAVS\Planeación y Estadistica\Comunicado\presentación 2024 (dudas)\Jul-Dic 2022\Capacitaciones\[DGPR XVII_PLAN ANUAL DE FORMACIÓN jul-dic 2022.xlsx]Hoja1'!#REF!</xm:f>
          </x14:formula1>
          <xm:sqref>D31 D33:D41</xm:sqref>
        </x14:dataValidation>
        <x14:dataValidation type="list" allowBlank="1" showInputMessage="1" showErrorMessage="1" xr:uid="{6C64BD9D-8FAC-46E0-95FD-C9A6EC0932F1}">
          <x14:formula1>
            <xm:f>'D:\Users\Administrativo\Documents\DAVS\Planeación y Estadistica\Comunicado\presentación 2024 (Inf)\Ene-Jun 2023\Modelo docencia y plan anual\[XVII_PLAN ANUAL DE FORMACIÓN ene-jun 2023 (TH).xlsx]Hoja1'!#REF!</xm:f>
          </x14:formula1>
          <xm:sqref>D44:D46</xm:sqref>
        </x14:dataValidation>
        <x14:dataValidation type="list" allowBlank="1" showInputMessage="1" showErrorMessage="1" xr:uid="{CD05DB45-B5E8-4906-B01E-088057A30D45}">
          <x14:formula1>
            <xm:f>'D:\Users\Administrativo\Documents\DAVS\Planeación y Estadistica\Comunicado\presentación 2024 (Inf)\Ene-Jun 2023\Modelo docencia y plan anual\[XVII_PLAN ANUAL DE FORMACIÓN ene-jun 2023 (TH).xlsx]Temáticas'!#REF!</xm:f>
          </x14:formula1>
          <xm:sqref>B44 B46</xm:sqref>
        </x14:dataValidation>
        <x14:dataValidation type="list" allowBlank="1" showInputMessage="1" showErrorMessage="1" xr:uid="{32E370A4-ED38-423A-B150-E19B784A3223}">
          <x14:formula1>
            <xm:f>'D:\Users\Administrativo\Documents\DAVS\Planeación y Estadistica\Comunicado\presentación 2024 (Inf)\Ene-Jun 2023\Modelo docencia y plan anual\[Concentrado_XVII_PLAN ANUAL DE FORMACIÓN ene-jun 2023.xlsx]Temáticas'!#REF!</xm:f>
          </x14:formula1>
          <xm:sqref>B43</xm:sqref>
        </x14:dataValidation>
        <x14:dataValidation type="list" allowBlank="1" showInputMessage="1" showErrorMessage="1" xr:uid="{2AF16D02-694D-4C79-B1E6-F111A2F53DB4}">
          <x14:formula1>
            <xm:f>'D:\Users\Administrativo\Documents\DAVS\Planeación y Estadistica\Comunicado\presentación 2024 (Inf)\Ene-Jun 2023\Modelo docencia y plan anual\[DGPR XVII_PLAN ANUAL DE FORMACIÓN ene-jun 2023.xlsx]Hoja1'!#REF!</xm:f>
          </x14:formula1>
          <xm:sqref>D47</xm:sqref>
        </x14:dataValidation>
        <x14:dataValidation type="list" allowBlank="1" showInputMessage="1" showErrorMessage="1" xr:uid="{AD39E0C0-5F5D-47B5-A8E3-0C99ED461BC4}">
          <x14:formula1>
            <xm:f>'D:\Users\Administrativo\Documents\DAVS\Planeación y Estadistica\Comunicado\presentación 2024 (Inf)\Ene-Jun 2023\Modelo docencia y plan anual\[Concentrado_XVII_PLAN ANUAL DE FORMACIÓN ene-jun 2023.xlsx]Hoja1'!#REF!</xm:f>
          </x14:formula1>
          <xm:sqref>D42:D43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9:DP36"/>
  <sheetViews>
    <sheetView zoomScale="70" zoomScaleNormal="70" zoomScaleSheetLayoutView="80" workbookViewId="0">
      <selection activeCell="A13" sqref="A13"/>
    </sheetView>
  </sheetViews>
  <sheetFormatPr baseColWidth="10" defaultColWidth="11.44140625" defaultRowHeight="13.2" x14ac:dyDescent="0.3"/>
  <cols>
    <col min="1" max="2" width="28.44140625" style="55" customWidth="1"/>
    <col min="3" max="4" width="15.5546875" style="55" customWidth="1"/>
    <col min="5" max="5" width="25.6640625" style="55" bestFit="1" customWidth="1"/>
    <col min="6" max="6" width="26.44140625" style="55" customWidth="1"/>
    <col min="7" max="7" width="25.44140625" style="55" customWidth="1"/>
    <col min="8" max="8" width="13.33203125" style="55" customWidth="1"/>
    <col min="9" max="9" width="11.44140625" style="55"/>
    <col min="10" max="10" width="17" style="55" customWidth="1"/>
    <col min="11" max="11" width="22.88671875" style="55" customWidth="1"/>
    <col min="12" max="12" width="22.5546875" style="55" customWidth="1"/>
    <col min="13" max="13" width="17.44140625" style="55" customWidth="1"/>
    <col min="14" max="14" width="5" style="55" customWidth="1"/>
    <col min="15" max="16384" width="11.44140625" style="55"/>
  </cols>
  <sheetData>
    <row r="9" spans="1:120" x14ac:dyDescent="0.3">
      <c r="A9" s="95" t="s">
        <v>11</v>
      </c>
      <c r="B9" s="95"/>
    </row>
    <row r="10" spans="1:120" x14ac:dyDescent="0.3">
      <c r="A10" s="260" t="s">
        <v>14</v>
      </c>
      <c r="B10" s="260"/>
      <c r="C10" s="260"/>
      <c r="D10" s="260"/>
      <c r="E10" s="260"/>
    </row>
    <row r="11" spans="1:120" s="54" customFormat="1" x14ac:dyDescent="0.3">
      <c r="A11" s="261" t="s">
        <v>1451</v>
      </c>
      <c r="B11" s="261"/>
      <c r="C11" s="261"/>
      <c r="D11" s="261"/>
      <c r="E11" s="261"/>
      <c r="G11" s="55"/>
      <c r="M11" s="55"/>
    </row>
    <row r="12" spans="1:120" ht="13.8" thickBot="1" x14ac:dyDescent="0.35"/>
    <row r="13" spans="1:120" ht="26.4" x14ac:dyDescent="0.3">
      <c r="A13" s="6" t="s">
        <v>0</v>
      </c>
      <c r="B13" s="36" t="s">
        <v>1449</v>
      </c>
      <c r="C13" s="4" t="s">
        <v>1</v>
      </c>
      <c r="D13" s="4" t="s">
        <v>32</v>
      </c>
      <c r="E13" s="4" t="s">
        <v>2</v>
      </c>
      <c r="F13" s="4" t="s">
        <v>3</v>
      </c>
      <c r="G13" s="4" t="s">
        <v>4</v>
      </c>
      <c r="H13" s="4" t="s">
        <v>5</v>
      </c>
      <c r="I13" s="4" t="s">
        <v>6</v>
      </c>
      <c r="J13" s="4" t="s">
        <v>7</v>
      </c>
      <c r="K13" s="4" t="s">
        <v>8</v>
      </c>
      <c r="L13" s="4" t="s">
        <v>9</v>
      </c>
      <c r="M13" s="5" t="s">
        <v>10</v>
      </c>
    </row>
    <row r="14" spans="1:120" s="205" customFormat="1" ht="37.5" customHeight="1" x14ac:dyDescent="0.3">
      <c r="A14" s="29" t="s">
        <v>202</v>
      </c>
      <c r="B14" s="47" t="s">
        <v>203</v>
      </c>
      <c r="C14" s="47" t="s">
        <v>45</v>
      </c>
      <c r="D14" s="47" t="s">
        <v>34</v>
      </c>
      <c r="E14" s="107" t="s">
        <v>207</v>
      </c>
      <c r="F14" s="48" t="s">
        <v>208</v>
      </c>
      <c r="G14" s="48" t="s">
        <v>209</v>
      </c>
      <c r="H14" s="47">
        <v>29</v>
      </c>
      <c r="I14" s="47">
        <v>6</v>
      </c>
      <c r="J14" s="47">
        <f>H14*I14</f>
        <v>174</v>
      </c>
      <c r="K14" s="48" t="s">
        <v>49</v>
      </c>
      <c r="L14" s="47" t="s">
        <v>879</v>
      </c>
      <c r="M14" s="49" t="s">
        <v>50</v>
      </c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</row>
    <row r="15" spans="1:120" s="205" customFormat="1" ht="37.5" customHeight="1" x14ac:dyDescent="0.3">
      <c r="A15" s="97" t="s">
        <v>196</v>
      </c>
      <c r="B15" s="98" t="s">
        <v>197</v>
      </c>
      <c r="C15" s="98" t="s">
        <v>198</v>
      </c>
      <c r="D15" s="98" t="s">
        <v>34</v>
      </c>
      <c r="E15" s="206" t="s">
        <v>199</v>
      </c>
      <c r="F15" s="100" t="s">
        <v>200</v>
      </c>
      <c r="G15" s="101" t="s">
        <v>201</v>
      </c>
      <c r="H15" s="98">
        <v>2</v>
      </c>
      <c r="I15" s="98">
        <v>1</v>
      </c>
      <c r="J15" s="98">
        <f t="shared" ref="J15:J26" si="0">H15*I15</f>
        <v>2</v>
      </c>
      <c r="K15" s="207" t="s">
        <v>82</v>
      </c>
      <c r="L15" s="98" t="s">
        <v>83</v>
      </c>
      <c r="M15" s="102" t="s">
        <v>50</v>
      </c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55"/>
      <c r="CX15" s="55"/>
      <c r="CY15" s="55"/>
      <c r="CZ15" s="55"/>
      <c r="DA15" s="55"/>
      <c r="DB15" s="55"/>
      <c r="DC15" s="55"/>
      <c r="DD15" s="55"/>
      <c r="DE15" s="55"/>
      <c r="DF15" s="55"/>
      <c r="DG15" s="55"/>
      <c r="DH15" s="55"/>
      <c r="DI15" s="55"/>
      <c r="DJ15" s="55"/>
      <c r="DK15" s="55"/>
      <c r="DL15" s="55"/>
      <c r="DM15" s="55"/>
      <c r="DN15" s="55"/>
      <c r="DO15" s="55"/>
      <c r="DP15" s="55"/>
    </row>
    <row r="16" spans="1:120" s="205" customFormat="1" ht="37.5" customHeight="1" x14ac:dyDescent="0.3">
      <c r="A16" s="29" t="s">
        <v>202</v>
      </c>
      <c r="B16" s="47" t="s">
        <v>203</v>
      </c>
      <c r="C16" s="47" t="s">
        <v>198</v>
      </c>
      <c r="D16" s="47" t="s">
        <v>34</v>
      </c>
      <c r="E16" s="103" t="s">
        <v>204</v>
      </c>
      <c r="F16" s="106" t="s">
        <v>205</v>
      </c>
      <c r="G16" s="112" t="s">
        <v>206</v>
      </c>
      <c r="H16" s="47">
        <v>1</v>
      </c>
      <c r="I16" s="47">
        <v>1.5</v>
      </c>
      <c r="J16" s="47">
        <f t="shared" si="0"/>
        <v>1.5</v>
      </c>
      <c r="K16" s="48" t="s">
        <v>82</v>
      </c>
      <c r="L16" s="47" t="s">
        <v>83</v>
      </c>
      <c r="M16" s="49" t="s">
        <v>50</v>
      </c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</row>
    <row r="17" spans="1:120" s="205" customFormat="1" ht="37.5" customHeight="1" x14ac:dyDescent="0.3">
      <c r="A17" s="29" t="s">
        <v>202</v>
      </c>
      <c r="B17" s="47" t="s">
        <v>203</v>
      </c>
      <c r="C17" s="47" t="s">
        <v>45</v>
      </c>
      <c r="D17" s="47" t="s">
        <v>34</v>
      </c>
      <c r="E17" s="107" t="s">
        <v>210</v>
      </c>
      <c r="F17" s="48" t="s">
        <v>47</v>
      </c>
      <c r="G17" s="48" t="s">
        <v>211</v>
      </c>
      <c r="H17" s="47">
        <v>12</v>
      </c>
      <c r="I17" s="47">
        <v>6</v>
      </c>
      <c r="J17" s="47">
        <f t="shared" si="0"/>
        <v>72</v>
      </c>
      <c r="K17" s="48" t="s">
        <v>49</v>
      </c>
      <c r="L17" s="47" t="s">
        <v>879</v>
      </c>
      <c r="M17" s="49" t="s">
        <v>50</v>
      </c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  <c r="CQ17" s="55"/>
      <c r="CR17" s="55"/>
      <c r="CS17" s="55"/>
      <c r="CT17" s="55"/>
      <c r="CU17" s="55"/>
      <c r="CV17" s="55"/>
      <c r="CW17" s="55"/>
      <c r="CX17" s="55"/>
      <c r="CY17" s="55"/>
      <c r="CZ17" s="55"/>
      <c r="DA17" s="55"/>
      <c r="DB17" s="55"/>
      <c r="DC17" s="55"/>
      <c r="DD17" s="55"/>
      <c r="DE17" s="55"/>
      <c r="DF17" s="55"/>
      <c r="DG17" s="55"/>
      <c r="DH17" s="55"/>
      <c r="DI17" s="55"/>
      <c r="DJ17" s="55"/>
      <c r="DK17" s="55"/>
      <c r="DL17" s="55"/>
      <c r="DM17" s="55"/>
      <c r="DN17" s="55"/>
      <c r="DO17" s="55"/>
      <c r="DP17" s="55"/>
    </row>
    <row r="18" spans="1:120" s="205" customFormat="1" ht="37.5" customHeight="1" x14ac:dyDescent="0.3">
      <c r="A18" s="29" t="s">
        <v>202</v>
      </c>
      <c r="B18" s="47" t="s">
        <v>203</v>
      </c>
      <c r="C18" s="47" t="s">
        <v>45</v>
      </c>
      <c r="D18" s="47" t="s">
        <v>34</v>
      </c>
      <c r="E18" s="107" t="s">
        <v>210</v>
      </c>
      <c r="F18" s="48" t="s">
        <v>47</v>
      </c>
      <c r="G18" s="48" t="s">
        <v>212</v>
      </c>
      <c r="H18" s="47">
        <v>23</v>
      </c>
      <c r="I18" s="47">
        <v>6</v>
      </c>
      <c r="J18" s="47">
        <f t="shared" si="0"/>
        <v>138</v>
      </c>
      <c r="K18" s="48" t="s">
        <v>49</v>
      </c>
      <c r="L18" s="47" t="s">
        <v>879</v>
      </c>
      <c r="M18" s="49" t="s">
        <v>50</v>
      </c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</row>
    <row r="19" spans="1:120" s="205" customFormat="1" ht="37.5" customHeight="1" x14ac:dyDescent="0.3">
      <c r="A19" s="29" t="s">
        <v>202</v>
      </c>
      <c r="B19" s="47" t="s">
        <v>203</v>
      </c>
      <c r="C19" s="47" t="s">
        <v>45</v>
      </c>
      <c r="D19" s="47" t="s">
        <v>34</v>
      </c>
      <c r="E19" s="107" t="s">
        <v>213</v>
      </c>
      <c r="F19" s="48" t="s">
        <v>214</v>
      </c>
      <c r="G19" s="104" t="s">
        <v>215</v>
      </c>
      <c r="H19" s="47">
        <v>1</v>
      </c>
      <c r="I19" s="47">
        <v>7.5</v>
      </c>
      <c r="J19" s="47">
        <f t="shared" si="0"/>
        <v>7.5</v>
      </c>
      <c r="K19" s="48" t="s">
        <v>150</v>
      </c>
      <c r="L19" s="47" t="s">
        <v>83</v>
      </c>
      <c r="M19" s="49" t="s">
        <v>50</v>
      </c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</row>
    <row r="20" spans="1:120" s="205" customFormat="1" ht="37.5" customHeight="1" x14ac:dyDescent="0.3">
      <c r="A20" s="29" t="s">
        <v>202</v>
      </c>
      <c r="B20" s="47" t="s">
        <v>203</v>
      </c>
      <c r="C20" s="47" t="s">
        <v>45</v>
      </c>
      <c r="D20" s="47" t="s">
        <v>34</v>
      </c>
      <c r="E20" s="107" t="s">
        <v>207</v>
      </c>
      <c r="F20" s="48" t="s">
        <v>47</v>
      </c>
      <c r="G20" s="48" t="s">
        <v>216</v>
      </c>
      <c r="H20" s="47">
        <v>14</v>
      </c>
      <c r="I20" s="47">
        <v>6</v>
      </c>
      <c r="J20" s="47">
        <f t="shared" si="0"/>
        <v>84</v>
      </c>
      <c r="K20" s="48" t="s">
        <v>49</v>
      </c>
      <c r="L20" s="47" t="s">
        <v>879</v>
      </c>
      <c r="M20" s="49" t="s">
        <v>50</v>
      </c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</row>
    <row r="21" spans="1:120" s="205" customFormat="1" ht="37.5" customHeight="1" x14ac:dyDescent="0.3">
      <c r="A21" s="29" t="s">
        <v>202</v>
      </c>
      <c r="B21" s="47" t="s">
        <v>203</v>
      </c>
      <c r="C21" s="47" t="s">
        <v>45</v>
      </c>
      <c r="D21" s="47" t="s">
        <v>34</v>
      </c>
      <c r="E21" s="107" t="s">
        <v>217</v>
      </c>
      <c r="F21" s="48" t="s">
        <v>47</v>
      </c>
      <c r="G21" s="48" t="s">
        <v>218</v>
      </c>
      <c r="H21" s="47">
        <v>22</v>
      </c>
      <c r="I21" s="47">
        <v>6</v>
      </c>
      <c r="J21" s="47">
        <f t="shared" si="0"/>
        <v>132</v>
      </c>
      <c r="K21" s="48" t="s">
        <v>49</v>
      </c>
      <c r="L21" s="47" t="s">
        <v>879</v>
      </c>
      <c r="M21" s="49" t="s">
        <v>50</v>
      </c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  <c r="CQ21" s="55"/>
      <c r="CR21" s="55"/>
      <c r="CS21" s="55"/>
      <c r="CT21" s="55"/>
      <c r="CU21" s="55"/>
      <c r="CV21" s="55"/>
      <c r="CW21" s="55"/>
      <c r="CX21" s="55"/>
      <c r="CY21" s="55"/>
      <c r="CZ21" s="55"/>
      <c r="DA21" s="55"/>
      <c r="DB21" s="55"/>
      <c r="DC21" s="55"/>
      <c r="DD21" s="55"/>
      <c r="DE21" s="55"/>
      <c r="DF21" s="55"/>
      <c r="DG21" s="55"/>
      <c r="DH21" s="55"/>
      <c r="DI21" s="55"/>
      <c r="DJ21" s="55"/>
      <c r="DK21" s="55"/>
      <c r="DL21" s="55"/>
      <c r="DM21" s="55"/>
      <c r="DN21" s="55"/>
      <c r="DO21" s="55"/>
      <c r="DP21" s="55"/>
    </row>
    <row r="22" spans="1:120" s="205" customFormat="1" ht="37.5" customHeight="1" x14ac:dyDescent="0.3">
      <c r="A22" s="29" t="s">
        <v>202</v>
      </c>
      <c r="B22" s="47" t="s">
        <v>203</v>
      </c>
      <c r="C22" s="47" t="s">
        <v>45</v>
      </c>
      <c r="D22" s="47" t="s">
        <v>34</v>
      </c>
      <c r="E22" s="107" t="s">
        <v>217</v>
      </c>
      <c r="F22" s="48" t="s">
        <v>47</v>
      </c>
      <c r="G22" s="48" t="s">
        <v>219</v>
      </c>
      <c r="H22" s="47">
        <v>23</v>
      </c>
      <c r="I22" s="47">
        <v>6</v>
      </c>
      <c r="J22" s="47">
        <f t="shared" si="0"/>
        <v>138</v>
      </c>
      <c r="K22" s="48" t="s">
        <v>49</v>
      </c>
      <c r="L22" s="47" t="s">
        <v>879</v>
      </c>
      <c r="M22" s="49" t="s">
        <v>50</v>
      </c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</row>
    <row r="23" spans="1:120" s="205" customFormat="1" ht="37.5" customHeight="1" x14ac:dyDescent="0.3">
      <c r="A23" s="29" t="s">
        <v>202</v>
      </c>
      <c r="B23" s="47" t="s">
        <v>203</v>
      </c>
      <c r="C23" s="47" t="s">
        <v>45</v>
      </c>
      <c r="D23" s="47" t="s">
        <v>34</v>
      </c>
      <c r="E23" s="107" t="s">
        <v>220</v>
      </c>
      <c r="F23" s="48" t="s">
        <v>214</v>
      </c>
      <c r="G23" s="104" t="s">
        <v>221</v>
      </c>
      <c r="H23" s="47">
        <v>1</v>
      </c>
      <c r="I23" s="47">
        <v>30</v>
      </c>
      <c r="J23" s="47">
        <f t="shared" si="0"/>
        <v>30</v>
      </c>
      <c r="K23" s="48" t="s">
        <v>150</v>
      </c>
      <c r="L23" s="47" t="s">
        <v>83</v>
      </c>
      <c r="M23" s="49" t="s">
        <v>50</v>
      </c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  <c r="CQ23" s="55"/>
      <c r="CR23" s="55"/>
      <c r="CS23" s="55"/>
      <c r="CT23" s="55"/>
      <c r="CU23" s="55"/>
      <c r="CV23" s="55"/>
      <c r="CW23" s="55"/>
      <c r="CX23" s="55"/>
      <c r="CY23" s="55"/>
      <c r="CZ23" s="55"/>
      <c r="DA23" s="55"/>
      <c r="DB23" s="55"/>
      <c r="DC23" s="55"/>
      <c r="DD23" s="55"/>
      <c r="DE23" s="55"/>
      <c r="DF23" s="55"/>
      <c r="DG23" s="55"/>
      <c r="DH23" s="55"/>
      <c r="DI23" s="55"/>
      <c r="DJ23" s="55"/>
      <c r="DK23" s="55"/>
      <c r="DL23" s="55"/>
      <c r="DM23" s="55"/>
      <c r="DN23" s="55"/>
      <c r="DO23" s="55"/>
      <c r="DP23" s="55"/>
    </row>
    <row r="24" spans="1:120" s="205" customFormat="1" ht="37.5" customHeight="1" x14ac:dyDescent="0.3">
      <c r="A24" s="29" t="s">
        <v>202</v>
      </c>
      <c r="B24" s="47" t="s">
        <v>203</v>
      </c>
      <c r="C24" s="47" t="s">
        <v>45</v>
      </c>
      <c r="D24" s="47" t="s">
        <v>34</v>
      </c>
      <c r="E24" s="103" t="s">
        <v>222</v>
      </c>
      <c r="F24" s="47" t="s">
        <v>214</v>
      </c>
      <c r="G24" s="180" t="s">
        <v>223</v>
      </c>
      <c r="H24" s="47">
        <v>1</v>
      </c>
      <c r="I24" s="47">
        <v>30</v>
      </c>
      <c r="J24" s="47">
        <f t="shared" si="0"/>
        <v>30</v>
      </c>
      <c r="K24" s="48" t="s">
        <v>96</v>
      </c>
      <c r="L24" s="47" t="s">
        <v>83</v>
      </c>
      <c r="M24" s="49" t="s">
        <v>50</v>
      </c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</row>
    <row r="25" spans="1:120" s="205" customFormat="1" ht="37.5" customHeight="1" x14ac:dyDescent="0.3">
      <c r="A25" s="29" t="s">
        <v>202</v>
      </c>
      <c r="B25" s="47" t="s">
        <v>203</v>
      </c>
      <c r="C25" s="47" t="s">
        <v>45</v>
      </c>
      <c r="D25" s="47" t="s">
        <v>33</v>
      </c>
      <c r="E25" s="107" t="s">
        <v>217</v>
      </c>
      <c r="F25" s="48" t="s">
        <v>943</v>
      </c>
      <c r="G25" s="48" t="s">
        <v>947</v>
      </c>
      <c r="H25" s="48">
        <v>8</v>
      </c>
      <c r="I25" s="47">
        <v>6</v>
      </c>
      <c r="J25" s="47">
        <f>H25*I25</f>
        <v>48</v>
      </c>
      <c r="K25" s="48" t="s">
        <v>943</v>
      </c>
      <c r="L25" s="48" t="s">
        <v>879</v>
      </c>
      <c r="M25" s="49" t="s">
        <v>50</v>
      </c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  <c r="CV25" s="55"/>
      <c r="CW25" s="55"/>
      <c r="CX25" s="55"/>
      <c r="CY25" s="55"/>
      <c r="CZ25" s="55"/>
      <c r="DA25" s="55"/>
      <c r="DB25" s="55"/>
      <c r="DC25" s="55"/>
      <c r="DD25" s="55"/>
      <c r="DE25" s="55"/>
      <c r="DF25" s="55"/>
      <c r="DG25" s="55"/>
      <c r="DH25" s="55"/>
      <c r="DI25" s="55"/>
      <c r="DJ25" s="55"/>
      <c r="DK25" s="55"/>
      <c r="DL25" s="55"/>
      <c r="DM25" s="55"/>
      <c r="DN25" s="55"/>
      <c r="DO25" s="55"/>
      <c r="DP25" s="55"/>
    </row>
    <row r="26" spans="1:120" s="205" customFormat="1" ht="37.5" customHeight="1" x14ac:dyDescent="0.3">
      <c r="A26" s="29" t="s">
        <v>202</v>
      </c>
      <c r="B26" s="47" t="s">
        <v>203</v>
      </c>
      <c r="C26" s="47" t="s">
        <v>45</v>
      </c>
      <c r="D26" s="47" t="s">
        <v>33</v>
      </c>
      <c r="E26" s="107" t="s">
        <v>224</v>
      </c>
      <c r="F26" s="48" t="s">
        <v>225</v>
      </c>
      <c r="G26" s="111" t="s">
        <v>226</v>
      </c>
      <c r="H26" s="48">
        <v>2</v>
      </c>
      <c r="I26" s="48">
        <v>20</v>
      </c>
      <c r="J26" s="47">
        <f t="shared" si="0"/>
        <v>40</v>
      </c>
      <c r="K26" s="48" t="s">
        <v>227</v>
      </c>
      <c r="L26" s="48" t="s">
        <v>228</v>
      </c>
      <c r="M26" s="49" t="s">
        <v>50</v>
      </c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</row>
    <row r="27" spans="1:120" s="205" customFormat="1" ht="37.5" customHeight="1" x14ac:dyDescent="0.3">
      <c r="A27" s="66" t="s">
        <v>202</v>
      </c>
      <c r="B27" s="67" t="s">
        <v>203</v>
      </c>
      <c r="C27" s="67" t="s">
        <v>45</v>
      </c>
      <c r="D27" s="67" t="s">
        <v>34</v>
      </c>
      <c r="E27" s="129" t="s">
        <v>217</v>
      </c>
      <c r="F27" s="68" t="s">
        <v>472</v>
      </c>
      <c r="G27" s="68" t="s">
        <v>942</v>
      </c>
      <c r="H27" s="68">
        <v>18</v>
      </c>
      <c r="I27" s="67">
        <v>6</v>
      </c>
      <c r="J27" s="67">
        <f>H27*I27</f>
        <v>108</v>
      </c>
      <c r="K27" s="68" t="s">
        <v>472</v>
      </c>
      <c r="L27" s="68" t="s">
        <v>879</v>
      </c>
      <c r="M27" s="69" t="s">
        <v>50</v>
      </c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  <c r="CQ27" s="55"/>
      <c r="CR27" s="55"/>
      <c r="CS27" s="55"/>
      <c r="CT27" s="55"/>
      <c r="CU27" s="55"/>
      <c r="CV27" s="55"/>
      <c r="CW27" s="55"/>
      <c r="CX27" s="55"/>
      <c r="CY27" s="55"/>
      <c r="CZ27" s="55"/>
      <c r="DA27" s="55"/>
      <c r="DB27" s="55"/>
      <c r="DC27" s="55"/>
      <c r="DD27" s="55"/>
      <c r="DE27" s="55"/>
      <c r="DF27" s="55"/>
      <c r="DG27" s="55"/>
      <c r="DH27" s="55"/>
      <c r="DI27" s="55"/>
      <c r="DJ27" s="55"/>
      <c r="DK27" s="55"/>
      <c r="DL27" s="55"/>
      <c r="DM27" s="55"/>
      <c r="DN27" s="55"/>
      <c r="DO27" s="55"/>
      <c r="DP27" s="55"/>
    </row>
    <row r="28" spans="1:120" s="205" customFormat="1" ht="37.5" customHeight="1" x14ac:dyDescent="0.3">
      <c r="A28" s="66" t="s">
        <v>202</v>
      </c>
      <c r="B28" s="67" t="s">
        <v>203</v>
      </c>
      <c r="C28" s="67" t="s">
        <v>45</v>
      </c>
      <c r="D28" s="67" t="s">
        <v>33</v>
      </c>
      <c r="E28" s="129" t="s">
        <v>210</v>
      </c>
      <c r="F28" s="68" t="s">
        <v>943</v>
      </c>
      <c r="G28" s="68" t="s">
        <v>944</v>
      </c>
      <c r="H28" s="68">
        <v>11</v>
      </c>
      <c r="I28" s="67">
        <v>6</v>
      </c>
      <c r="J28" s="67">
        <f>H28*I28</f>
        <v>66</v>
      </c>
      <c r="K28" s="68" t="s">
        <v>943</v>
      </c>
      <c r="L28" s="68" t="s">
        <v>879</v>
      </c>
      <c r="M28" s="69" t="s">
        <v>50</v>
      </c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</row>
    <row r="29" spans="1:120" s="205" customFormat="1" ht="37.5" customHeight="1" x14ac:dyDescent="0.3">
      <c r="A29" s="66" t="s">
        <v>202</v>
      </c>
      <c r="B29" s="67" t="s">
        <v>203</v>
      </c>
      <c r="C29" s="67" t="s">
        <v>203</v>
      </c>
      <c r="D29" s="67" t="s">
        <v>34</v>
      </c>
      <c r="E29" s="129" t="s">
        <v>207</v>
      </c>
      <c r="F29" s="68" t="s">
        <v>472</v>
      </c>
      <c r="G29" s="68" t="s">
        <v>945</v>
      </c>
      <c r="H29" s="68">
        <v>15</v>
      </c>
      <c r="I29" s="67">
        <v>6</v>
      </c>
      <c r="J29" s="67">
        <f>H29*I29</f>
        <v>90</v>
      </c>
      <c r="K29" s="68" t="s">
        <v>472</v>
      </c>
      <c r="L29" s="68" t="s">
        <v>879</v>
      </c>
      <c r="M29" s="69" t="s">
        <v>50</v>
      </c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5"/>
      <c r="CK29" s="55"/>
      <c r="CL29" s="55"/>
      <c r="CM29" s="55"/>
      <c r="CN29" s="55"/>
      <c r="CO29" s="55"/>
      <c r="CP29" s="55"/>
      <c r="CQ29" s="55"/>
      <c r="CR29" s="55"/>
      <c r="CS29" s="55"/>
      <c r="CT29" s="55"/>
      <c r="CU29" s="55"/>
      <c r="CV29" s="55"/>
      <c r="CW29" s="55"/>
      <c r="CX29" s="55"/>
      <c r="CY29" s="55"/>
      <c r="CZ29" s="55"/>
      <c r="DA29" s="55"/>
      <c r="DB29" s="55"/>
      <c r="DC29" s="55"/>
      <c r="DD29" s="55"/>
      <c r="DE29" s="55"/>
      <c r="DF29" s="55"/>
      <c r="DG29" s="55"/>
      <c r="DH29" s="55"/>
      <c r="DI29" s="55"/>
      <c r="DJ29" s="55"/>
      <c r="DK29" s="55"/>
      <c r="DL29" s="55"/>
      <c r="DM29" s="55"/>
      <c r="DN29" s="55"/>
      <c r="DO29" s="55"/>
      <c r="DP29" s="55"/>
    </row>
    <row r="30" spans="1:120" s="205" customFormat="1" ht="37.5" customHeight="1" x14ac:dyDescent="0.3">
      <c r="A30" s="66" t="s">
        <v>202</v>
      </c>
      <c r="B30" s="67" t="s">
        <v>203</v>
      </c>
      <c r="C30" s="67" t="s">
        <v>45</v>
      </c>
      <c r="D30" s="67" t="s">
        <v>34</v>
      </c>
      <c r="E30" s="129" t="s">
        <v>210</v>
      </c>
      <c r="F30" s="68" t="s">
        <v>472</v>
      </c>
      <c r="G30" s="68" t="s">
        <v>946</v>
      </c>
      <c r="H30" s="68">
        <v>22</v>
      </c>
      <c r="I30" s="67">
        <v>6</v>
      </c>
      <c r="J30" s="67">
        <f>H30*I30</f>
        <v>132</v>
      </c>
      <c r="K30" s="68" t="s">
        <v>472</v>
      </c>
      <c r="L30" s="68" t="s">
        <v>879</v>
      </c>
      <c r="M30" s="69" t="s">
        <v>50</v>
      </c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</row>
    <row r="31" spans="1:120" ht="52.8" x14ac:dyDescent="0.3">
      <c r="A31" s="97" t="s">
        <v>202</v>
      </c>
      <c r="B31" s="98" t="s">
        <v>203</v>
      </c>
      <c r="C31" s="98" t="s">
        <v>45</v>
      </c>
      <c r="D31" s="98" t="s">
        <v>33</v>
      </c>
      <c r="E31" s="207" t="s">
        <v>210</v>
      </c>
      <c r="F31" s="207" t="s">
        <v>1554</v>
      </c>
      <c r="G31" s="207" t="s">
        <v>1555</v>
      </c>
      <c r="H31" s="207">
        <v>8</v>
      </c>
      <c r="I31" s="207">
        <v>6</v>
      </c>
      <c r="J31" s="207">
        <f t="shared" ref="J31:J36" si="1">H31*I31</f>
        <v>48</v>
      </c>
      <c r="K31" s="207" t="s">
        <v>1554</v>
      </c>
      <c r="L31" s="98" t="s">
        <v>879</v>
      </c>
      <c r="M31" s="102" t="s">
        <v>50</v>
      </c>
    </row>
    <row r="32" spans="1:120" ht="39.6" x14ac:dyDescent="0.3">
      <c r="A32" s="29" t="s">
        <v>202</v>
      </c>
      <c r="B32" s="47" t="s">
        <v>203</v>
      </c>
      <c r="C32" s="47" t="s">
        <v>45</v>
      </c>
      <c r="D32" s="47" t="s">
        <v>33</v>
      </c>
      <c r="E32" s="48" t="s">
        <v>217</v>
      </c>
      <c r="F32" s="48" t="s">
        <v>1556</v>
      </c>
      <c r="G32" s="48" t="s">
        <v>1557</v>
      </c>
      <c r="H32" s="48">
        <v>5</v>
      </c>
      <c r="I32" s="48">
        <v>6</v>
      </c>
      <c r="J32" s="48">
        <f t="shared" si="1"/>
        <v>30</v>
      </c>
      <c r="K32" s="48" t="s">
        <v>1556</v>
      </c>
      <c r="L32" s="47" t="s">
        <v>879</v>
      </c>
      <c r="M32" s="49" t="s">
        <v>50</v>
      </c>
    </row>
    <row r="33" spans="1:13" ht="39.6" x14ac:dyDescent="0.3">
      <c r="A33" s="29" t="s">
        <v>202</v>
      </c>
      <c r="B33" s="47" t="s">
        <v>203</v>
      </c>
      <c r="C33" s="47" t="s">
        <v>45</v>
      </c>
      <c r="D33" s="47" t="s">
        <v>33</v>
      </c>
      <c r="E33" s="48" t="s">
        <v>207</v>
      </c>
      <c r="F33" s="48" t="s">
        <v>943</v>
      </c>
      <c r="G33" s="48" t="s">
        <v>1558</v>
      </c>
      <c r="H33" s="48">
        <v>5</v>
      </c>
      <c r="I33" s="48">
        <v>6</v>
      </c>
      <c r="J33" s="48">
        <f t="shared" si="1"/>
        <v>30</v>
      </c>
      <c r="K33" s="48" t="s">
        <v>943</v>
      </c>
      <c r="L33" s="47" t="s">
        <v>879</v>
      </c>
      <c r="M33" s="49" t="s">
        <v>50</v>
      </c>
    </row>
    <row r="34" spans="1:13" ht="39.6" x14ac:dyDescent="0.3">
      <c r="A34" s="29" t="s">
        <v>202</v>
      </c>
      <c r="B34" s="47" t="s">
        <v>203</v>
      </c>
      <c r="C34" s="47" t="s">
        <v>45</v>
      </c>
      <c r="D34" s="47" t="s">
        <v>33</v>
      </c>
      <c r="E34" s="48" t="s">
        <v>210</v>
      </c>
      <c r="F34" s="48" t="s">
        <v>943</v>
      </c>
      <c r="G34" s="48" t="s">
        <v>1559</v>
      </c>
      <c r="H34" s="48">
        <v>6</v>
      </c>
      <c r="I34" s="48">
        <v>6</v>
      </c>
      <c r="J34" s="48">
        <f t="shared" si="1"/>
        <v>36</v>
      </c>
      <c r="K34" s="48" t="s">
        <v>943</v>
      </c>
      <c r="L34" s="47" t="s">
        <v>879</v>
      </c>
      <c r="M34" s="49" t="s">
        <v>50</v>
      </c>
    </row>
    <row r="35" spans="1:13" ht="39.6" x14ac:dyDescent="0.3">
      <c r="A35" s="29" t="s">
        <v>202</v>
      </c>
      <c r="B35" s="47" t="s">
        <v>203</v>
      </c>
      <c r="C35" s="47" t="s">
        <v>45</v>
      </c>
      <c r="D35" s="47" t="s">
        <v>33</v>
      </c>
      <c r="E35" s="48" t="s">
        <v>217</v>
      </c>
      <c r="F35" s="48" t="s">
        <v>943</v>
      </c>
      <c r="G35" s="48" t="s">
        <v>1551</v>
      </c>
      <c r="H35" s="48">
        <v>11</v>
      </c>
      <c r="I35" s="48">
        <v>6</v>
      </c>
      <c r="J35" s="48">
        <f t="shared" si="1"/>
        <v>66</v>
      </c>
      <c r="K35" s="48" t="s">
        <v>943</v>
      </c>
      <c r="L35" s="47" t="s">
        <v>879</v>
      </c>
      <c r="M35" s="49" t="s">
        <v>50</v>
      </c>
    </row>
    <row r="36" spans="1:13" ht="40.200000000000003" thickBot="1" x14ac:dyDescent="0.35">
      <c r="A36" s="76" t="s">
        <v>202</v>
      </c>
      <c r="B36" s="56" t="s">
        <v>203</v>
      </c>
      <c r="C36" s="56" t="s">
        <v>45</v>
      </c>
      <c r="D36" s="56" t="s">
        <v>33</v>
      </c>
      <c r="E36" s="57" t="s">
        <v>207</v>
      </c>
      <c r="F36" s="57" t="s">
        <v>943</v>
      </c>
      <c r="G36" s="57" t="s">
        <v>1553</v>
      </c>
      <c r="H36" s="57">
        <v>12</v>
      </c>
      <c r="I36" s="57">
        <v>6</v>
      </c>
      <c r="J36" s="57">
        <f t="shared" si="1"/>
        <v>72</v>
      </c>
      <c r="K36" s="57" t="s">
        <v>943</v>
      </c>
      <c r="L36" s="56" t="s">
        <v>879</v>
      </c>
      <c r="M36" s="58" t="s">
        <v>50</v>
      </c>
    </row>
  </sheetData>
  <sheetProtection algorithmName="SHA-512" hashValue="SL+wgt0FM2PWSExVG/k7+XxodYuGhyiAg+Fa3kGu/iajELTUCtVsaaeKBQLue+DzEVkilJEADJhny8SgYvko/Q==" saltValue="gMtD3s3iYrrB022BiUq8Qg==" spinCount="100000" sheet="1" objects="1" scenarios="1"/>
  <mergeCells count="2">
    <mergeCell ref="A11:E11"/>
    <mergeCell ref="A10:E10"/>
  </mergeCells>
  <dataValidations count="3">
    <dataValidation type="list" allowBlank="1" showInputMessage="1" showErrorMessage="1" sqref="F18:F19" xr:uid="{00000000-0002-0000-0600-000000000000}">
      <formula1>$AE$5:$AE$7</formula1>
    </dataValidation>
    <dataValidation type="list" allowBlank="1" showInputMessage="1" showErrorMessage="1" sqref="E19" xr:uid="{D12DFAC2-4B18-4E4F-94DB-7CC72322FCAB}">
      <formula1>$AD$5:$AD$29</formula1>
    </dataValidation>
    <dataValidation type="list" allowBlank="1" showInputMessage="1" showErrorMessage="1" sqref="E17" xr:uid="{2DB2ABA3-3EFA-4BCD-916D-7F174F4DC110}">
      <formula1>$AD$5:$AD$31</formula1>
    </dataValidation>
  </dataValidations>
  <pageMargins left="0.7" right="0.7" top="0.75" bottom="0.75" header="0.3" footer="0.3"/>
  <pageSetup scale="5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3BE11CC1-3603-457C-BB3C-5210DA94DD8B}">
          <x14:formula1>
            <xm:f>'D:\Users\Administrativo\Documents\DAVS\Planeación y Estadistica\Comunicado\presentación 2024 (dudas)\Jul-Dic 2022\Capacitaciones\[DGPR XVII_PLAN ANUAL DE FORMACIÓN jul-dic 2022.xlsx]Hoja1'!#REF!</xm:f>
          </x14:formula1>
          <xm:sqref>D27:D28</xm:sqref>
        </x14:dataValidation>
        <x14:dataValidation type="list" allowBlank="1" showInputMessage="1" showErrorMessage="1" xr:uid="{03462732-9D74-4D08-8970-E10DFD56CF54}">
          <x14:formula1>
            <xm:f>'D:\Users\Administrativo\Documents\DAVS\Planeación y Estadistica\Comunicado\presentación 2024 (dudas)\Jul-Dic 2022\Capacitaciones\[DGPR XVII_PLAN ANUAL DE FORMACIÓN jul-dic 2022.xlsx]Temáticas'!#REF!</xm:f>
          </x14:formula1>
          <xm:sqref>A27:B27</xm:sqref>
        </x14:dataValidation>
        <x14:dataValidation type="list" allowBlank="1" showInputMessage="1" showErrorMessage="1" xr:uid="{4F9470C4-8037-4ADC-94CF-41041C8439FF}">
          <x14:formula1>
            <xm:f>'D:\Users\Administrativo\Documents\DAVS\Planeación y Estadistica\Comunicado\presentación 2024 (dudas)\Jul-Dic 2022\Capacitaciones\[XVII_PLAN ANUAL DE FORMACIÓN VIFIBU jul-dic 2022 (1).xlsx]Hoja1'!#REF!</xm:f>
          </x14:formula1>
          <xm:sqref>D29:D30 D25</xm:sqref>
        </x14:dataValidation>
        <x14:dataValidation type="list" allowBlank="1" showInputMessage="1" showErrorMessage="1" xr:uid="{5B540D14-B5F7-4B66-B62C-D2072C380089}">
          <x14:formula1>
            <xm:f>'D:\Users\Administrativo\Documents\DAVS\Planeación y Estadistica\Comunicado\presentación 2024 (dudas)\Jul-Dic 2022\Capacitaciones\[XVII_PLAN ANUAL DE FORMACIÓN VIFIBU jul-dic 2022 (1).xlsx]Temáticas'!#REF!</xm:f>
          </x14:formula1>
          <xm:sqref>A29:B30 A25:B25</xm:sqref>
        </x14:dataValidation>
        <x14:dataValidation type="list" allowBlank="1" showInputMessage="1" showErrorMessage="1" xr:uid="{9504F21A-8A5F-4F2A-95A9-42AEAFB9B79B}">
          <x14:formula1>
            <xm:f>'D:\Users\Administrativo\Documents\DAVS\Planeación y Estadistica\Comunicado\presentación 2024 (Inf)\Ene-Jun 2023\Modelo docencia y plan anual\[DGPR XVII_PLAN ANUAL DE FORMACIÓN ene-jun 2023.xlsx]Temáticas'!#REF!</xm:f>
          </x14:formula1>
          <xm:sqref>A34 B31:B36</xm:sqref>
        </x14:dataValidation>
        <x14:dataValidation type="list" allowBlank="1" showInputMessage="1" showErrorMessage="1" xr:uid="{7968ADFD-DFDB-4BE4-93D4-92831BDDF01E}">
          <x14:formula1>
            <xm:f>'D:\Users\Administrativo\Documents\DAVS\Planeación y Estadistica\Comunicado\presentación 2024 (Inf)\Ene-Jun 2023\Modelo docencia y plan anual\[DGPR XVII_PLAN ANUAL DE FORMACIÓN ene-jun 2023.xlsx]Hoja1'!#REF!</xm:f>
          </x14:formula1>
          <xm:sqref>D31:D36</xm:sqref>
        </x14:dataValidation>
        <x14:dataValidation type="list" allowBlank="1" showInputMessage="1" showErrorMessage="1" xr:uid="{B4D1ACFB-BBD6-4C73-8398-C0C3F5753437}">
          <x14:formula1>
            <xm:f>'D:\Users\Administrativo\Documents\DAVS\Planeación y Estadistica\Comunicado\presentación 2024 (dudas)\Ene-Jun 2022\ok_Plan Anual\[XVII_PLAN ANUAL DE FORMACIÓN_final.xlsx]Hoja1'!#REF!</xm:f>
          </x14:formula1>
          <xm:sqref>D17:D26 D14:D16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9:X503"/>
  <sheetViews>
    <sheetView zoomScale="70" zoomScaleNormal="70" zoomScaleSheetLayoutView="80" workbookViewId="0">
      <selection activeCell="A13" sqref="A13"/>
    </sheetView>
  </sheetViews>
  <sheetFormatPr baseColWidth="10" defaultColWidth="11.44140625" defaultRowHeight="13.2" x14ac:dyDescent="0.25"/>
  <cols>
    <col min="1" max="1" width="19.88671875" style="51" customWidth="1"/>
    <col min="2" max="3" width="15.5546875" style="52" customWidth="1"/>
    <col min="4" max="4" width="25.6640625" style="53" bestFit="1" customWidth="1"/>
    <col min="5" max="5" width="26.44140625" style="53" customWidth="1"/>
    <col min="6" max="6" width="27.44140625" style="53" customWidth="1"/>
    <col min="7" max="7" width="20.33203125" style="54" customWidth="1"/>
    <col min="8" max="8" width="11.44140625" style="54"/>
    <col min="9" max="9" width="17" style="54" customWidth="1"/>
    <col min="10" max="10" width="22.88671875" style="55" customWidth="1"/>
    <col min="11" max="11" width="22.5546875" style="54" customWidth="1"/>
    <col min="12" max="12" width="17.44140625" style="54" customWidth="1"/>
    <col min="13" max="13" width="3.88671875" style="51" customWidth="1"/>
    <col min="14" max="16384" width="11.44140625" style="51"/>
  </cols>
  <sheetData>
    <row r="9" spans="1:24" x14ac:dyDescent="0.25">
      <c r="A9" s="161" t="s">
        <v>11</v>
      </c>
    </row>
    <row r="10" spans="1:24" x14ac:dyDescent="0.25">
      <c r="A10" s="161" t="s">
        <v>15</v>
      </c>
    </row>
    <row r="11" spans="1:24" s="54" customFormat="1" ht="12.75" customHeight="1" x14ac:dyDescent="0.3">
      <c r="A11" s="261" t="s">
        <v>1451</v>
      </c>
      <c r="B11" s="261"/>
      <c r="C11" s="261"/>
      <c r="D11" s="261"/>
      <c r="E11" s="261"/>
      <c r="F11" s="55"/>
      <c r="L11" s="55"/>
    </row>
    <row r="12" spans="1:24" ht="13.8" thickBot="1" x14ac:dyDescent="0.3"/>
    <row r="13" spans="1:24" s="162" customFormat="1" ht="24.6" thickBot="1" x14ac:dyDescent="0.25">
      <c r="A13" s="90" t="s">
        <v>0</v>
      </c>
      <c r="B13" s="91" t="s">
        <v>1</v>
      </c>
      <c r="C13" s="92" t="s">
        <v>32</v>
      </c>
      <c r="D13" s="93" t="s">
        <v>2</v>
      </c>
      <c r="E13" s="93" t="s">
        <v>3</v>
      </c>
      <c r="F13" s="92" t="s">
        <v>4</v>
      </c>
      <c r="G13" s="92" t="s">
        <v>5</v>
      </c>
      <c r="H13" s="92" t="s">
        <v>6</v>
      </c>
      <c r="I13" s="92" t="s">
        <v>7</v>
      </c>
      <c r="J13" s="93" t="s">
        <v>17</v>
      </c>
      <c r="K13" s="93" t="s">
        <v>9</v>
      </c>
      <c r="L13" s="94" t="s">
        <v>10</v>
      </c>
    </row>
    <row r="14" spans="1:24" ht="39.6" x14ac:dyDescent="0.25">
      <c r="A14" s="163" t="s">
        <v>229</v>
      </c>
      <c r="B14" s="164" t="s">
        <v>45</v>
      </c>
      <c r="C14" s="164" t="s">
        <v>33</v>
      </c>
      <c r="D14" s="165" t="s">
        <v>506</v>
      </c>
      <c r="E14" s="166" t="s">
        <v>507</v>
      </c>
      <c r="F14" s="166" t="s">
        <v>508</v>
      </c>
      <c r="G14" s="164">
        <v>8</v>
      </c>
      <c r="H14" s="166">
        <v>6</v>
      </c>
      <c r="I14" s="164">
        <f>G14*H14</f>
        <v>48</v>
      </c>
      <c r="J14" s="166" t="s">
        <v>49</v>
      </c>
      <c r="K14" s="164" t="s">
        <v>879</v>
      </c>
      <c r="L14" s="167" t="s">
        <v>50</v>
      </c>
    </row>
    <row r="15" spans="1:24" ht="39.6" x14ac:dyDescent="0.25">
      <c r="A15" s="77" t="s">
        <v>229</v>
      </c>
      <c r="B15" s="78" t="s">
        <v>45</v>
      </c>
      <c r="C15" s="98" t="s">
        <v>34</v>
      </c>
      <c r="D15" s="79" t="s">
        <v>230</v>
      </c>
      <c r="E15" s="78" t="s">
        <v>231</v>
      </c>
      <c r="F15" s="101" t="s">
        <v>232</v>
      </c>
      <c r="G15" s="78">
        <v>26</v>
      </c>
      <c r="H15" s="78">
        <v>4</v>
      </c>
      <c r="I15" s="98">
        <f t="shared" ref="I15:I79" si="0">G15*H15</f>
        <v>104</v>
      </c>
      <c r="J15" s="78" t="s">
        <v>82</v>
      </c>
      <c r="K15" s="98" t="s">
        <v>83</v>
      </c>
      <c r="L15" s="102" t="s">
        <v>104</v>
      </c>
      <c r="N15" s="52"/>
      <c r="O15" s="52"/>
      <c r="P15" s="53"/>
      <c r="Q15" s="53"/>
      <c r="R15" s="53"/>
      <c r="S15" s="54"/>
      <c r="T15" s="54"/>
      <c r="U15" s="54"/>
      <c r="V15" s="55"/>
      <c r="W15" s="54"/>
      <c r="X15" s="54"/>
    </row>
    <row r="16" spans="1:24" s="52" customFormat="1" ht="39.6" x14ac:dyDescent="0.25">
      <c r="A16" s="37" t="s">
        <v>229</v>
      </c>
      <c r="B16" s="38" t="s">
        <v>45</v>
      </c>
      <c r="C16" s="47" t="s">
        <v>33</v>
      </c>
      <c r="D16" s="39" t="s">
        <v>233</v>
      </c>
      <c r="E16" s="47" t="s">
        <v>234</v>
      </c>
      <c r="F16" s="104" t="s">
        <v>235</v>
      </c>
      <c r="G16" s="38">
        <v>26</v>
      </c>
      <c r="H16" s="38">
        <v>4</v>
      </c>
      <c r="I16" s="47">
        <f t="shared" si="0"/>
        <v>104</v>
      </c>
      <c r="J16" s="38" t="s">
        <v>82</v>
      </c>
      <c r="K16" s="47" t="s">
        <v>83</v>
      </c>
      <c r="L16" s="49" t="s">
        <v>104</v>
      </c>
      <c r="M16" s="51"/>
      <c r="P16" s="53"/>
      <c r="Q16" s="53"/>
      <c r="R16" s="53"/>
      <c r="S16" s="54"/>
      <c r="T16" s="54"/>
      <c r="U16" s="54"/>
      <c r="V16" s="55"/>
      <c r="W16" s="54"/>
      <c r="X16" s="54"/>
    </row>
    <row r="17" spans="1:24" ht="26.4" x14ac:dyDescent="0.25">
      <c r="A17" s="29" t="s">
        <v>236</v>
      </c>
      <c r="B17" s="47" t="s">
        <v>73</v>
      </c>
      <c r="C17" s="47" t="s">
        <v>34</v>
      </c>
      <c r="D17" s="168" t="s">
        <v>237</v>
      </c>
      <c r="E17" s="111" t="s">
        <v>238</v>
      </c>
      <c r="F17" s="104" t="s">
        <v>239</v>
      </c>
      <c r="G17" s="47">
        <v>9</v>
      </c>
      <c r="H17" s="48">
        <v>1.5</v>
      </c>
      <c r="I17" s="47">
        <f t="shared" si="0"/>
        <v>13.5</v>
      </c>
      <c r="J17" s="48" t="s">
        <v>49</v>
      </c>
      <c r="K17" s="47" t="s">
        <v>83</v>
      </c>
      <c r="L17" s="49" t="s">
        <v>135</v>
      </c>
      <c r="N17" s="52"/>
      <c r="O17" s="52"/>
      <c r="P17" s="53"/>
      <c r="Q17" s="53"/>
      <c r="R17" s="53"/>
      <c r="S17" s="54"/>
      <c r="T17" s="54"/>
      <c r="U17" s="54"/>
      <c r="V17" s="55"/>
      <c r="W17" s="54"/>
      <c r="X17" s="54"/>
    </row>
    <row r="18" spans="1:24" ht="39.6" x14ac:dyDescent="0.25">
      <c r="A18" s="29" t="s">
        <v>236</v>
      </c>
      <c r="B18" s="47" t="s">
        <v>198</v>
      </c>
      <c r="C18" s="47" t="s">
        <v>34</v>
      </c>
      <c r="D18" s="103" t="s">
        <v>240</v>
      </c>
      <c r="E18" s="47" t="s">
        <v>241</v>
      </c>
      <c r="F18" s="104" t="s">
        <v>242</v>
      </c>
      <c r="G18" s="47">
        <v>2</v>
      </c>
      <c r="H18" s="48">
        <v>1</v>
      </c>
      <c r="I18" s="47">
        <f t="shared" si="0"/>
        <v>2</v>
      </c>
      <c r="J18" s="48" t="s">
        <v>96</v>
      </c>
      <c r="K18" s="47" t="s">
        <v>83</v>
      </c>
      <c r="L18" s="49" t="s">
        <v>135</v>
      </c>
      <c r="N18" s="52"/>
      <c r="O18" s="52"/>
      <c r="P18" s="53"/>
      <c r="Q18" s="53"/>
      <c r="R18" s="53"/>
      <c r="S18" s="54"/>
      <c r="T18" s="54"/>
      <c r="U18" s="54"/>
      <c r="V18" s="55"/>
      <c r="W18" s="54"/>
      <c r="X18" s="54"/>
    </row>
    <row r="19" spans="1:24" ht="39.6" x14ac:dyDescent="0.25">
      <c r="A19" s="29" t="s">
        <v>236</v>
      </c>
      <c r="B19" s="47" t="s">
        <v>198</v>
      </c>
      <c r="C19" s="47" t="s">
        <v>34</v>
      </c>
      <c r="D19" s="105" t="s">
        <v>243</v>
      </c>
      <c r="E19" s="106" t="s">
        <v>244</v>
      </c>
      <c r="F19" s="104" t="s">
        <v>245</v>
      </c>
      <c r="G19" s="47">
        <v>10</v>
      </c>
      <c r="H19" s="48">
        <v>1</v>
      </c>
      <c r="I19" s="47">
        <f t="shared" si="0"/>
        <v>10</v>
      </c>
      <c r="J19" s="48" t="s">
        <v>49</v>
      </c>
      <c r="K19" s="47" t="s">
        <v>83</v>
      </c>
      <c r="L19" s="49" t="s">
        <v>120</v>
      </c>
      <c r="N19" s="52"/>
      <c r="O19" s="52"/>
      <c r="P19" s="53"/>
      <c r="Q19" s="53"/>
      <c r="R19" s="53"/>
      <c r="S19" s="54"/>
      <c r="T19" s="54"/>
      <c r="U19" s="54"/>
      <c r="V19" s="55"/>
      <c r="W19" s="54"/>
      <c r="X19" s="54"/>
    </row>
    <row r="20" spans="1:24" ht="39.6" x14ac:dyDescent="0.25">
      <c r="A20" s="29" t="s">
        <v>236</v>
      </c>
      <c r="B20" s="47" t="s">
        <v>54</v>
      </c>
      <c r="C20" s="47" t="s">
        <v>34</v>
      </c>
      <c r="D20" s="105" t="s">
        <v>246</v>
      </c>
      <c r="E20" s="106" t="s">
        <v>247</v>
      </c>
      <c r="F20" s="104" t="s">
        <v>248</v>
      </c>
      <c r="G20" s="47">
        <v>10</v>
      </c>
      <c r="H20" s="48">
        <v>1.5</v>
      </c>
      <c r="I20" s="47">
        <f t="shared" si="0"/>
        <v>15</v>
      </c>
      <c r="J20" s="48" t="s">
        <v>49</v>
      </c>
      <c r="K20" s="47" t="s">
        <v>83</v>
      </c>
      <c r="L20" s="49" t="s">
        <v>104</v>
      </c>
      <c r="N20" s="52"/>
      <c r="O20" s="52"/>
      <c r="P20" s="53"/>
      <c r="Q20" s="53"/>
      <c r="R20" s="53"/>
      <c r="S20" s="54"/>
      <c r="T20" s="54"/>
      <c r="U20" s="54"/>
      <c r="V20" s="55"/>
      <c r="W20" s="54"/>
      <c r="X20" s="54"/>
    </row>
    <row r="21" spans="1:24" ht="26.4" x14ac:dyDescent="0.25">
      <c r="A21" s="29" t="s">
        <v>236</v>
      </c>
      <c r="B21" s="47" t="s">
        <v>198</v>
      </c>
      <c r="C21" s="47" t="s">
        <v>34</v>
      </c>
      <c r="D21" s="105" t="s">
        <v>249</v>
      </c>
      <c r="E21" s="106" t="s">
        <v>250</v>
      </c>
      <c r="F21" s="104" t="s">
        <v>248</v>
      </c>
      <c r="G21" s="48">
        <v>3</v>
      </c>
      <c r="H21" s="48">
        <v>1</v>
      </c>
      <c r="I21" s="47">
        <f t="shared" si="0"/>
        <v>3</v>
      </c>
      <c r="J21" s="47" t="s">
        <v>82</v>
      </c>
      <c r="K21" s="47" t="s">
        <v>83</v>
      </c>
      <c r="L21" s="49" t="s">
        <v>120</v>
      </c>
      <c r="N21" s="52"/>
      <c r="O21" s="52"/>
      <c r="P21" s="53"/>
      <c r="Q21" s="53"/>
      <c r="R21" s="53"/>
      <c r="S21" s="54"/>
      <c r="T21" s="54"/>
      <c r="U21" s="54"/>
      <c r="V21" s="55"/>
      <c r="W21" s="54"/>
      <c r="X21" s="54"/>
    </row>
    <row r="22" spans="1:24" ht="26.4" x14ac:dyDescent="0.25">
      <c r="A22" s="29" t="s">
        <v>236</v>
      </c>
      <c r="B22" s="47" t="s">
        <v>73</v>
      </c>
      <c r="C22" s="47" t="s">
        <v>34</v>
      </c>
      <c r="D22" s="168" t="s">
        <v>251</v>
      </c>
      <c r="E22" s="106" t="s">
        <v>244</v>
      </c>
      <c r="F22" s="104" t="s">
        <v>248</v>
      </c>
      <c r="G22" s="47">
        <v>1</v>
      </c>
      <c r="H22" s="48">
        <v>1.5</v>
      </c>
      <c r="I22" s="47">
        <f t="shared" si="0"/>
        <v>1.5</v>
      </c>
      <c r="J22" s="48" t="s">
        <v>82</v>
      </c>
      <c r="K22" s="47" t="s">
        <v>83</v>
      </c>
      <c r="L22" s="49" t="s">
        <v>50</v>
      </c>
      <c r="N22" s="52"/>
      <c r="O22" s="52"/>
      <c r="P22" s="53"/>
      <c r="Q22" s="53"/>
      <c r="R22" s="53"/>
      <c r="S22" s="54"/>
      <c r="T22" s="54"/>
      <c r="U22" s="54"/>
      <c r="V22" s="55"/>
      <c r="W22" s="54"/>
      <c r="X22" s="54"/>
    </row>
    <row r="23" spans="1:24" ht="66" x14ac:dyDescent="0.25">
      <c r="A23" s="29" t="s">
        <v>236</v>
      </c>
      <c r="B23" s="47" t="s">
        <v>73</v>
      </c>
      <c r="C23" s="47" t="s">
        <v>34</v>
      </c>
      <c r="D23" s="105" t="s">
        <v>252</v>
      </c>
      <c r="E23" s="106" t="s">
        <v>253</v>
      </c>
      <c r="F23" s="112" t="s">
        <v>254</v>
      </c>
      <c r="G23" s="47">
        <v>1</v>
      </c>
      <c r="H23" s="48">
        <v>1.5</v>
      </c>
      <c r="I23" s="47">
        <f t="shared" si="0"/>
        <v>1.5</v>
      </c>
      <c r="J23" s="48" t="s">
        <v>82</v>
      </c>
      <c r="K23" s="47" t="s">
        <v>83</v>
      </c>
      <c r="L23" s="49" t="s">
        <v>60</v>
      </c>
      <c r="N23" s="52"/>
      <c r="O23" s="52"/>
      <c r="P23" s="53"/>
      <c r="Q23" s="53"/>
      <c r="R23" s="53"/>
      <c r="S23" s="54"/>
      <c r="T23" s="54"/>
      <c r="U23" s="54"/>
      <c r="V23" s="55"/>
      <c r="W23" s="54"/>
      <c r="X23" s="54"/>
    </row>
    <row r="24" spans="1:24" ht="66" x14ac:dyDescent="0.25">
      <c r="A24" s="29" t="s">
        <v>236</v>
      </c>
      <c r="B24" s="47" t="s">
        <v>198</v>
      </c>
      <c r="C24" s="47" t="s">
        <v>34</v>
      </c>
      <c r="D24" s="115" t="s">
        <v>255</v>
      </c>
      <c r="E24" s="114" t="s">
        <v>234</v>
      </c>
      <c r="F24" s="112" t="s">
        <v>206</v>
      </c>
      <c r="G24" s="47">
        <v>1</v>
      </c>
      <c r="H24" s="48">
        <v>1.5</v>
      </c>
      <c r="I24" s="47">
        <f t="shared" si="0"/>
        <v>1.5</v>
      </c>
      <c r="J24" s="48" t="s">
        <v>96</v>
      </c>
      <c r="K24" s="47" t="s">
        <v>83</v>
      </c>
      <c r="L24" s="49" t="s">
        <v>151</v>
      </c>
      <c r="N24" s="52"/>
      <c r="O24" s="52"/>
      <c r="P24" s="53"/>
      <c r="Q24" s="53"/>
      <c r="R24" s="53"/>
      <c r="S24" s="54"/>
      <c r="T24" s="54"/>
      <c r="U24" s="54"/>
      <c r="V24" s="55"/>
      <c r="W24" s="54"/>
      <c r="X24" s="54"/>
    </row>
    <row r="25" spans="1:24" ht="39.6" x14ac:dyDescent="0.25">
      <c r="A25" s="29" t="s">
        <v>236</v>
      </c>
      <c r="B25" s="47" t="s">
        <v>137</v>
      </c>
      <c r="C25" s="47" t="s">
        <v>34</v>
      </c>
      <c r="D25" s="103" t="s">
        <v>256</v>
      </c>
      <c r="E25" s="47" t="s">
        <v>257</v>
      </c>
      <c r="F25" s="112" t="s">
        <v>206</v>
      </c>
      <c r="G25" s="47">
        <v>9</v>
      </c>
      <c r="H25" s="47">
        <v>2</v>
      </c>
      <c r="I25" s="47">
        <f t="shared" si="0"/>
        <v>18</v>
      </c>
      <c r="J25" s="47" t="s">
        <v>49</v>
      </c>
      <c r="K25" s="47" t="s">
        <v>83</v>
      </c>
      <c r="L25" s="49" t="s">
        <v>60</v>
      </c>
      <c r="N25" s="52"/>
      <c r="O25" s="52"/>
      <c r="P25" s="53"/>
      <c r="Q25" s="53"/>
      <c r="R25" s="53"/>
      <c r="S25" s="54"/>
      <c r="T25" s="54"/>
      <c r="U25" s="54"/>
      <c r="V25" s="55"/>
      <c r="W25" s="54"/>
      <c r="X25" s="54"/>
    </row>
    <row r="26" spans="1:24" ht="39.6" x14ac:dyDescent="0.25">
      <c r="A26" s="29" t="s">
        <v>236</v>
      </c>
      <c r="B26" s="47" t="s">
        <v>198</v>
      </c>
      <c r="C26" s="47" t="s">
        <v>34</v>
      </c>
      <c r="D26" s="105" t="s">
        <v>258</v>
      </c>
      <c r="E26" s="106" t="s">
        <v>238</v>
      </c>
      <c r="F26" s="112" t="s">
        <v>259</v>
      </c>
      <c r="G26" s="47">
        <v>2</v>
      </c>
      <c r="H26" s="48">
        <v>1.5</v>
      </c>
      <c r="I26" s="47">
        <f t="shared" si="0"/>
        <v>3</v>
      </c>
      <c r="J26" s="48" t="s">
        <v>49</v>
      </c>
      <c r="K26" s="47" t="s">
        <v>83</v>
      </c>
      <c r="L26" s="49" t="s">
        <v>120</v>
      </c>
      <c r="N26" s="52"/>
      <c r="O26" s="52"/>
      <c r="P26" s="53"/>
      <c r="Q26" s="53"/>
      <c r="R26" s="53"/>
      <c r="S26" s="54"/>
      <c r="T26" s="54"/>
      <c r="U26" s="54"/>
      <c r="V26" s="55"/>
      <c r="W26" s="54"/>
      <c r="X26" s="54"/>
    </row>
    <row r="27" spans="1:24" ht="39.6" x14ac:dyDescent="0.25">
      <c r="A27" s="29" t="s">
        <v>236</v>
      </c>
      <c r="B27" s="47" t="s">
        <v>73</v>
      </c>
      <c r="C27" s="47" t="s">
        <v>34</v>
      </c>
      <c r="D27" s="105" t="s">
        <v>260</v>
      </c>
      <c r="E27" s="106" t="s">
        <v>253</v>
      </c>
      <c r="F27" s="112" t="s">
        <v>261</v>
      </c>
      <c r="G27" s="47">
        <v>1</v>
      </c>
      <c r="H27" s="48">
        <v>1.5</v>
      </c>
      <c r="I27" s="47">
        <f t="shared" si="0"/>
        <v>1.5</v>
      </c>
      <c r="J27" s="48" t="s">
        <v>82</v>
      </c>
      <c r="K27" s="47" t="s">
        <v>83</v>
      </c>
      <c r="L27" s="49" t="s">
        <v>60</v>
      </c>
      <c r="N27" s="52"/>
      <c r="O27" s="52"/>
      <c r="P27" s="53"/>
      <c r="Q27" s="53"/>
      <c r="R27" s="53"/>
      <c r="S27" s="54"/>
      <c r="T27" s="54"/>
      <c r="U27" s="54"/>
      <c r="V27" s="55"/>
      <c r="W27" s="54"/>
      <c r="X27" s="54"/>
    </row>
    <row r="28" spans="1:24" ht="26.4" x14ac:dyDescent="0.25">
      <c r="A28" s="29" t="s">
        <v>236</v>
      </c>
      <c r="B28" s="47" t="s">
        <v>198</v>
      </c>
      <c r="C28" s="47" t="s">
        <v>34</v>
      </c>
      <c r="D28" s="105" t="s">
        <v>262</v>
      </c>
      <c r="E28" s="106" t="s">
        <v>238</v>
      </c>
      <c r="F28" s="112" t="s">
        <v>263</v>
      </c>
      <c r="G28" s="47">
        <v>1</v>
      </c>
      <c r="H28" s="48">
        <v>2</v>
      </c>
      <c r="I28" s="47">
        <f t="shared" si="0"/>
        <v>2</v>
      </c>
      <c r="J28" s="48" t="s">
        <v>82</v>
      </c>
      <c r="K28" s="47" t="s">
        <v>83</v>
      </c>
      <c r="L28" s="49" t="s">
        <v>50</v>
      </c>
      <c r="N28" s="52"/>
      <c r="O28" s="52"/>
      <c r="P28" s="53"/>
      <c r="Q28" s="53"/>
      <c r="R28" s="53"/>
      <c r="S28" s="54"/>
      <c r="T28" s="54"/>
      <c r="U28" s="54"/>
      <c r="V28" s="55"/>
      <c r="W28" s="54"/>
      <c r="X28" s="54"/>
    </row>
    <row r="29" spans="1:24" ht="26.4" x14ac:dyDescent="0.25">
      <c r="A29" s="29" t="s">
        <v>236</v>
      </c>
      <c r="B29" s="47" t="s">
        <v>198</v>
      </c>
      <c r="C29" s="47" t="s">
        <v>34</v>
      </c>
      <c r="D29" s="103" t="s">
        <v>264</v>
      </c>
      <c r="E29" s="106" t="s">
        <v>265</v>
      </c>
      <c r="F29" s="112" t="s">
        <v>263</v>
      </c>
      <c r="G29" s="47">
        <v>1</v>
      </c>
      <c r="H29" s="48">
        <v>1</v>
      </c>
      <c r="I29" s="47">
        <f t="shared" si="0"/>
        <v>1</v>
      </c>
      <c r="J29" s="48" t="s">
        <v>266</v>
      </c>
      <c r="K29" s="47" t="s">
        <v>83</v>
      </c>
      <c r="L29" s="49" t="s">
        <v>50</v>
      </c>
      <c r="N29" s="52"/>
      <c r="O29" s="52"/>
      <c r="P29" s="53"/>
      <c r="Q29" s="53"/>
      <c r="R29" s="53"/>
      <c r="S29" s="54"/>
      <c r="T29" s="54"/>
      <c r="U29" s="54"/>
      <c r="V29" s="55"/>
      <c r="W29" s="54"/>
      <c r="X29" s="54"/>
    </row>
    <row r="30" spans="1:24" ht="39.6" x14ac:dyDescent="0.25">
      <c r="A30" s="29" t="s">
        <v>236</v>
      </c>
      <c r="B30" s="47" t="s">
        <v>198</v>
      </c>
      <c r="C30" s="47" t="s">
        <v>34</v>
      </c>
      <c r="D30" s="105" t="s">
        <v>267</v>
      </c>
      <c r="E30" s="106" t="s">
        <v>265</v>
      </c>
      <c r="F30" s="112" t="s">
        <v>263</v>
      </c>
      <c r="G30" s="47">
        <v>1</v>
      </c>
      <c r="H30" s="48">
        <v>1</v>
      </c>
      <c r="I30" s="47">
        <f t="shared" si="0"/>
        <v>1</v>
      </c>
      <c r="J30" s="48" t="s">
        <v>266</v>
      </c>
      <c r="K30" s="47" t="s">
        <v>83</v>
      </c>
      <c r="L30" s="49" t="s">
        <v>50</v>
      </c>
      <c r="N30" s="52"/>
      <c r="O30" s="52"/>
      <c r="P30" s="53"/>
      <c r="Q30" s="53"/>
      <c r="R30" s="53"/>
      <c r="S30" s="54"/>
      <c r="T30" s="54"/>
      <c r="U30" s="54"/>
      <c r="V30" s="55"/>
      <c r="W30" s="54"/>
      <c r="X30" s="54"/>
    </row>
    <row r="31" spans="1:24" ht="39.6" x14ac:dyDescent="0.25">
      <c r="A31" s="29" t="s">
        <v>236</v>
      </c>
      <c r="B31" s="47" t="s">
        <v>198</v>
      </c>
      <c r="C31" s="47" t="s">
        <v>34</v>
      </c>
      <c r="D31" s="105" t="s">
        <v>268</v>
      </c>
      <c r="E31" s="106" t="s">
        <v>269</v>
      </c>
      <c r="F31" s="112" t="s">
        <v>263</v>
      </c>
      <c r="G31" s="47">
        <v>9</v>
      </c>
      <c r="H31" s="48">
        <v>1.5</v>
      </c>
      <c r="I31" s="47">
        <f t="shared" si="0"/>
        <v>13.5</v>
      </c>
      <c r="J31" s="48" t="s">
        <v>49</v>
      </c>
      <c r="K31" s="47" t="s">
        <v>83</v>
      </c>
      <c r="L31" s="49" t="s">
        <v>104</v>
      </c>
      <c r="N31" s="52"/>
      <c r="O31" s="52"/>
      <c r="P31" s="53"/>
      <c r="Q31" s="53"/>
      <c r="R31" s="53"/>
      <c r="S31" s="54"/>
      <c r="T31" s="54"/>
      <c r="U31" s="54"/>
      <c r="V31" s="55"/>
      <c r="W31" s="54"/>
      <c r="X31" s="54"/>
    </row>
    <row r="32" spans="1:24" ht="26.4" x14ac:dyDescent="0.25">
      <c r="A32" s="117" t="s">
        <v>236</v>
      </c>
      <c r="B32" s="118" t="s">
        <v>198</v>
      </c>
      <c r="C32" s="47" t="s">
        <v>34</v>
      </c>
      <c r="D32" s="169" t="s">
        <v>270</v>
      </c>
      <c r="E32" s="170" t="s">
        <v>265</v>
      </c>
      <c r="F32" s="146" t="s">
        <v>263</v>
      </c>
      <c r="G32" s="47">
        <v>1</v>
      </c>
      <c r="H32" s="48">
        <v>1</v>
      </c>
      <c r="I32" s="47">
        <f t="shared" si="0"/>
        <v>1</v>
      </c>
      <c r="J32" s="48" t="s">
        <v>266</v>
      </c>
      <c r="K32" s="47" t="s">
        <v>83</v>
      </c>
      <c r="L32" s="49" t="s">
        <v>50</v>
      </c>
      <c r="N32" s="52"/>
      <c r="O32" s="52"/>
      <c r="P32" s="53"/>
      <c r="Q32" s="53"/>
      <c r="R32" s="53"/>
      <c r="S32" s="54"/>
      <c r="T32" s="54"/>
      <c r="U32" s="54"/>
      <c r="V32" s="55"/>
      <c r="W32" s="54"/>
      <c r="X32" s="54"/>
    </row>
    <row r="33" spans="1:24" ht="26.4" x14ac:dyDescent="0.25">
      <c r="A33" s="117" t="s">
        <v>236</v>
      </c>
      <c r="B33" s="118" t="s">
        <v>198</v>
      </c>
      <c r="C33" s="47" t="s">
        <v>34</v>
      </c>
      <c r="D33" s="169" t="s">
        <v>271</v>
      </c>
      <c r="E33" s="170" t="s">
        <v>265</v>
      </c>
      <c r="F33" s="146" t="s">
        <v>263</v>
      </c>
      <c r="G33" s="47">
        <v>1</v>
      </c>
      <c r="H33" s="48">
        <v>1</v>
      </c>
      <c r="I33" s="47">
        <f t="shared" si="0"/>
        <v>1</v>
      </c>
      <c r="J33" s="48" t="s">
        <v>266</v>
      </c>
      <c r="K33" s="47" t="s">
        <v>83</v>
      </c>
      <c r="L33" s="49" t="s">
        <v>50</v>
      </c>
      <c r="N33" s="52"/>
      <c r="O33" s="52"/>
      <c r="P33" s="53"/>
      <c r="Q33" s="53"/>
      <c r="R33" s="53"/>
      <c r="S33" s="54"/>
      <c r="T33" s="54"/>
      <c r="U33" s="54"/>
      <c r="V33" s="55"/>
      <c r="W33" s="54"/>
      <c r="X33" s="54"/>
    </row>
    <row r="34" spans="1:24" ht="26.4" x14ac:dyDescent="0.25">
      <c r="A34" s="29" t="s">
        <v>236</v>
      </c>
      <c r="B34" s="47" t="s">
        <v>198</v>
      </c>
      <c r="C34" s="47" t="s">
        <v>34</v>
      </c>
      <c r="D34" s="105" t="s">
        <v>272</v>
      </c>
      <c r="E34" s="106" t="s">
        <v>273</v>
      </c>
      <c r="F34" s="112" t="s">
        <v>274</v>
      </c>
      <c r="G34" s="47">
        <v>3</v>
      </c>
      <c r="H34" s="48">
        <v>1.5</v>
      </c>
      <c r="I34" s="47">
        <f t="shared" si="0"/>
        <v>4.5</v>
      </c>
      <c r="J34" s="48" t="s">
        <v>49</v>
      </c>
      <c r="K34" s="47" t="s">
        <v>83</v>
      </c>
      <c r="L34" s="49" t="s">
        <v>50</v>
      </c>
      <c r="N34" s="52"/>
      <c r="O34" s="52"/>
      <c r="P34" s="53"/>
      <c r="Q34" s="53"/>
      <c r="R34" s="53"/>
      <c r="S34" s="54"/>
      <c r="T34" s="54"/>
      <c r="U34" s="54"/>
      <c r="V34" s="55"/>
      <c r="W34" s="54"/>
      <c r="X34" s="54"/>
    </row>
    <row r="35" spans="1:24" ht="26.4" x14ac:dyDescent="0.25">
      <c r="A35" s="109" t="s">
        <v>236</v>
      </c>
      <c r="B35" s="48" t="s">
        <v>137</v>
      </c>
      <c r="C35" s="47" t="s">
        <v>34</v>
      </c>
      <c r="D35" s="105" t="s">
        <v>275</v>
      </c>
      <c r="E35" s="106" t="s">
        <v>276</v>
      </c>
      <c r="F35" s="112" t="s">
        <v>274</v>
      </c>
      <c r="G35" s="47">
        <v>2</v>
      </c>
      <c r="H35" s="47">
        <v>1.5</v>
      </c>
      <c r="I35" s="47">
        <f t="shared" si="0"/>
        <v>3</v>
      </c>
      <c r="J35" s="48" t="s">
        <v>82</v>
      </c>
      <c r="K35" s="48" t="s">
        <v>83</v>
      </c>
      <c r="L35" s="49" t="s">
        <v>120</v>
      </c>
      <c r="N35" s="52"/>
      <c r="O35" s="52"/>
      <c r="P35" s="53"/>
      <c r="Q35" s="53"/>
      <c r="R35" s="53"/>
      <c r="S35" s="54"/>
      <c r="T35" s="54"/>
      <c r="U35" s="54"/>
      <c r="V35" s="55"/>
      <c r="W35" s="54"/>
      <c r="X35" s="54"/>
    </row>
    <row r="36" spans="1:24" ht="66" x14ac:dyDescent="0.25">
      <c r="A36" s="29" t="s">
        <v>236</v>
      </c>
      <c r="B36" s="47" t="s">
        <v>198</v>
      </c>
      <c r="C36" s="47" t="s">
        <v>34</v>
      </c>
      <c r="D36" s="113" t="s">
        <v>277</v>
      </c>
      <c r="E36" s="114" t="s">
        <v>234</v>
      </c>
      <c r="F36" s="112" t="s">
        <v>274</v>
      </c>
      <c r="G36" s="106">
        <v>2</v>
      </c>
      <c r="H36" s="48">
        <v>1.5</v>
      </c>
      <c r="I36" s="47">
        <f t="shared" si="0"/>
        <v>3</v>
      </c>
      <c r="J36" s="48" t="s">
        <v>96</v>
      </c>
      <c r="K36" s="47" t="s">
        <v>83</v>
      </c>
      <c r="L36" s="49" t="s">
        <v>120</v>
      </c>
      <c r="N36" s="52"/>
      <c r="O36" s="52"/>
      <c r="P36" s="53"/>
      <c r="Q36" s="53"/>
      <c r="R36" s="53"/>
      <c r="S36" s="54"/>
      <c r="T36" s="54"/>
      <c r="U36" s="54"/>
      <c r="V36" s="55"/>
      <c r="W36" s="54"/>
      <c r="X36" s="54"/>
    </row>
    <row r="37" spans="1:24" ht="52.8" x14ac:dyDescent="0.25">
      <c r="A37" s="29" t="s">
        <v>236</v>
      </c>
      <c r="B37" s="47" t="s">
        <v>198</v>
      </c>
      <c r="C37" s="47" t="s">
        <v>34</v>
      </c>
      <c r="D37" s="105" t="s">
        <v>278</v>
      </c>
      <c r="E37" s="106" t="s">
        <v>253</v>
      </c>
      <c r="F37" s="112" t="s">
        <v>279</v>
      </c>
      <c r="G37" s="47">
        <v>1</v>
      </c>
      <c r="H37" s="47">
        <v>1.5</v>
      </c>
      <c r="I37" s="47">
        <f t="shared" si="0"/>
        <v>1.5</v>
      </c>
      <c r="J37" s="47" t="s">
        <v>82</v>
      </c>
      <c r="K37" s="47" t="s">
        <v>83</v>
      </c>
      <c r="L37" s="49" t="s">
        <v>60</v>
      </c>
    </row>
    <row r="38" spans="1:24" ht="26.4" x14ac:dyDescent="0.25">
      <c r="A38" s="29" t="s">
        <v>236</v>
      </c>
      <c r="B38" s="47" t="s">
        <v>198</v>
      </c>
      <c r="C38" s="47" t="s">
        <v>34</v>
      </c>
      <c r="D38" s="105" t="s">
        <v>280</v>
      </c>
      <c r="E38" s="106" t="s">
        <v>281</v>
      </c>
      <c r="F38" s="112" t="s">
        <v>282</v>
      </c>
      <c r="G38" s="106">
        <v>1</v>
      </c>
      <c r="H38" s="47">
        <v>1</v>
      </c>
      <c r="I38" s="47">
        <f t="shared" si="0"/>
        <v>1</v>
      </c>
      <c r="J38" s="48" t="s">
        <v>82</v>
      </c>
      <c r="K38" s="47" t="s">
        <v>83</v>
      </c>
      <c r="L38" s="49" t="s">
        <v>50</v>
      </c>
    </row>
    <row r="39" spans="1:24" ht="39.6" x14ac:dyDescent="0.25">
      <c r="A39" s="29" t="s">
        <v>236</v>
      </c>
      <c r="B39" s="47" t="s">
        <v>155</v>
      </c>
      <c r="C39" s="47" t="s">
        <v>34</v>
      </c>
      <c r="D39" s="105" t="s">
        <v>283</v>
      </c>
      <c r="E39" s="106" t="s">
        <v>284</v>
      </c>
      <c r="F39" s="112" t="s">
        <v>154</v>
      </c>
      <c r="G39" s="47">
        <v>3</v>
      </c>
      <c r="H39" s="48">
        <v>1.5</v>
      </c>
      <c r="I39" s="47">
        <f t="shared" si="0"/>
        <v>4.5</v>
      </c>
      <c r="J39" s="48" t="s">
        <v>49</v>
      </c>
      <c r="K39" s="47" t="s">
        <v>83</v>
      </c>
      <c r="L39" s="49" t="s">
        <v>120</v>
      </c>
    </row>
    <row r="40" spans="1:24" ht="26.4" x14ac:dyDescent="0.25">
      <c r="A40" s="29" t="s">
        <v>236</v>
      </c>
      <c r="B40" s="47" t="s">
        <v>198</v>
      </c>
      <c r="C40" s="47" t="s">
        <v>34</v>
      </c>
      <c r="D40" s="105" t="s">
        <v>285</v>
      </c>
      <c r="E40" s="106" t="s">
        <v>281</v>
      </c>
      <c r="F40" s="112" t="s">
        <v>154</v>
      </c>
      <c r="G40" s="47">
        <v>1</v>
      </c>
      <c r="H40" s="47">
        <v>1</v>
      </c>
      <c r="I40" s="47">
        <f t="shared" si="0"/>
        <v>1</v>
      </c>
      <c r="J40" s="48" t="s">
        <v>82</v>
      </c>
      <c r="K40" s="47" t="s">
        <v>83</v>
      </c>
      <c r="L40" s="49" t="s">
        <v>50</v>
      </c>
    </row>
    <row r="41" spans="1:24" ht="52.8" x14ac:dyDescent="0.25">
      <c r="A41" s="29" t="s">
        <v>236</v>
      </c>
      <c r="B41" s="47" t="s">
        <v>198</v>
      </c>
      <c r="C41" s="47" t="s">
        <v>34</v>
      </c>
      <c r="D41" s="171" t="s">
        <v>286</v>
      </c>
      <c r="E41" s="106" t="s">
        <v>269</v>
      </c>
      <c r="F41" s="112" t="s">
        <v>287</v>
      </c>
      <c r="G41" s="47">
        <v>1</v>
      </c>
      <c r="H41" s="48">
        <v>1</v>
      </c>
      <c r="I41" s="47">
        <f t="shared" si="0"/>
        <v>1</v>
      </c>
      <c r="J41" s="48" t="s">
        <v>96</v>
      </c>
      <c r="K41" s="47" t="s">
        <v>83</v>
      </c>
      <c r="L41" s="49" t="s">
        <v>60</v>
      </c>
    </row>
    <row r="42" spans="1:24" ht="26.4" x14ac:dyDescent="0.25">
      <c r="A42" s="29" t="s">
        <v>236</v>
      </c>
      <c r="B42" s="47" t="s">
        <v>198</v>
      </c>
      <c r="C42" s="47" t="s">
        <v>34</v>
      </c>
      <c r="D42" s="105" t="s">
        <v>288</v>
      </c>
      <c r="E42" s="106" t="s">
        <v>289</v>
      </c>
      <c r="F42" s="112" t="s">
        <v>158</v>
      </c>
      <c r="G42" s="47">
        <v>7</v>
      </c>
      <c r="H42" s="48">
        <v>1</v>
      </c>
      <c r="I42" s="47">
        <f t="shared" si="0"/>
        <v>7</v>
      </c>
      <c r="J42" s="48" t="s">
        <v>49</v>
      </c>
      <c r="K42" s="47" t="s">
        <v>83</v>
      </c>
      <c r="L42" s="49" t="s">
        <v>50</v>
      </c>
    </row>
    <row r="43" spans="1:24" ht="26.4" x14ac:dyDescent="0.25">
      <c r="A43" s="29" t="s">
        <v>236</v>
      </c>
      <c r="B43" s="47" t="s">
        <v>198</v>
      </c>
      <c r="C43" s="47" t="s">
        <v>34</v>
      </c>
      <c r="D43" s="105" t="s">
        <v>290</v>
      </c>
      <c r="E43" s="106" t="s">
        <v>291</v>
      </c>
      <c r="F43" s="112" t="s">
        <v>292</v>
      </c>
      <c r="G43" s="47">
        <v>2</v>
      </c>
      <c r="H43" s="48">
        <v>1</v>
      </c>
      <c r="I43" s="47">
        <f t="shared" si="0"/>
        <v>2</v>
      </c>
      <c r="J43" s="48" t="s">
        <v>266</v>
      </c>
      <c r="K43" s="47" t="s">
        <v>83</v>
      </c>
      <c r="L43" s="49" t="s">
        <v>120</v>
      </c>
    </row>
    <row r="44" spans="1:24" ht="26.4" x14ac:dyDescent="0.25">
      <c r="A44" s="29" t="s">
        <v>236</v>
      </c>
      <c r="B44" s="47" t="s">
        <v>198</v>
      </c>
      <c r="C44" s="47" t="s">
        <v>34</v>
      </c>
      <c r="D44" s="105" t="s">
        <v>293</v>
      </c>
      <c r="E44" s="106" t="s">
        <v>294</v>
      </c>
      <c r="F44" s="112" t="s">
        <v>295</v>
      </c>
      <c r="G44" s="48">
        <v>3</v>
      </c>
      <c r="H44" s="48">
        <v>1</v>
      </c>
      <c r="I44" s="47">
        <f t="shared" si="0"/>
        <v>3</v>
      </c>
      <c r="J44" s="48" t="s">
        <v>49</v>
      </c>
      <c r="K44" s="47" t="s">
        <v>83</v>
      </c>
      <c r="L44" s="49" t="s">
        <v>120</v>
      </c>
    </row>
    <row r="45" spans="1:24" ht="26.4" x14ac:dyDescent="0.25">
      <c r="A45" s="29" t="s">
        <v>236</v>
      </c>
      <c r="B45" s="47" t="s">
        <v>73</v>
      </c>
      <c r="C45" s="47" t="s">
        <v>34</v>
      </c>
      <c r="D45" s="105" t="s">
        <v>296</v>
      </c>
      <c r="E45" s="106" t="s">
        <v>297</v>
      </c>
      <c r="F45" s="112" t="s">
        <v>295</v>
      </c>
      <c r="G45" s="48">
        <v>1</v>
      </c>
      <c r="H45" s="48">
        <v>1</v>
      </c>
      <c r="I45" s="47">
        <f t="shared" si="0"/>
        <v>1</v>
      </c>
      <c r="J45" s="48" t="s">
        <v>82</v>
      </c>
      <c r="K45" s="47" t="s">
        <v>83</v>
      </c>
      <c r="L45" s="49" t="s">
        <v>50</v>
      </c>
    </row>
    <row r="46" spans="1:24" ht="39.6" x14ac:dyDescent="0.25">
      <c r="A46" s="29" t="s">
        <v>236</v>
      </c>
      <c r="B46" s="47" t="s">
        <v>198</v>
      </c>
      <c r="C46" s="47" t="s">
        <v>34</v>
      </c>
      <c r="D46" s="105" t="s">
        <v>298</v>
      </c>
      <c r="E46" s="106" t="s">
        <v>294</v>
      </c>
      <c r="F46" s="112" t="s">
        <v>299</v>
      </c>
      <c r="G46" s="48">
        <v>4</v>
      </c>
      <c r="H46" s="48">
        <v>1</v>
      </c>
      <c r="I46" s="47">
        <f t="shared" si="0"/>
        <v>4</v>
      </c>
      <c r="J46" s="48" t="s">
        <v>49</v>
      </c>
      <c r="K46" s="47" t="s">
        <v>83</v>
      </c>
      <c r="L46" s="49" t="s">
        <v>50</v>
      </c>
    </row>
    <row r="47" spans="1:24" ht="26.4" x14ac:dyDescent="0.25">
      <c r="A47" s="29" t="s">
        <v>236</v>
      </c>
      <c r="B47" s="47" t="s">
        <v>198</v>
      </c>
      <c r="C47" s="47" t="s">
        <v>34</v>
      </c>
      <c r="D47" s="105" t="s">
        <v>300</v>
      </c>
      <c r="E47" s="106" t="s">
        <v>234</v>
      </c>
      <c r="F47" s="112" t="s">
        <v>299</v>
      </c>
      <c r="G47" s="48">
        <v>3</v>
      </c>
      <c r="H47" s="48">
        <v>1</v>
      </c>
      <c r="I47" s="47">
        <f t="shared" si="0"/>
        <v>3</v>
      </c>
      <c r="J47" s="48" t="s">
        <v>49</v>
      </c>
      <c r="K47" s="47" t="s">
        <v>83</v>
      </c>
      <c r="L47" s="49" t="s">
        <v>301</v>
      </c>
    </row>
    <row r="48" spans="1:24" ht="26.4" x14ac:dyDescent="0.25">
      <c r="A48" s="29" t="s">
        <v>236</v>
      </c>
      <c r="B48" s="47" t="s">
        <v>198</v>
      </c>
      <c r="C48" s="47" t="s">
        <v>34</v>
      </c>
      <c r="D48" s="105" t="s">
        <v>302</v>
      </c>
      <c r="E48" s="106" t="s">
        <v>294</v>
      </c>
      <c r="F48" s="112" t="s">
        <v>303</v>
      </c>
      <c r="G48" s="48">
        <v>4</v>
      </c>
      <c r="H48" s="48">
        <v>1</v>
      </c>
      <c r="I48" s="47">
        <f t="shared" si="0"/>
        <v>4</v>
      </c>
      <c r="J48" s="48" t="s">
        <v>49</v>
      </c>
      <c r="K48" s="47" t="s">
        <v>83</v>
      </c>
      <c r="L48" s="49" t="s">
        <v>301</v>
      </c>
    </row>
    <row r="49" spans="1:12" ht="39.6" x14ac:dyDescent="0.25">
      <c r="A49" s="29" t="s">
        <v>236</v>
      </c>
      <c r="B49" s="47" t="s">
        <v>198</v>
      </c>
      <c r="C49" s="47" t="s">
        <v>34</v>
      </c>
      <c r="D49" s="105" t="s">
        <v>304</v>
      </c>
      <c r="E49" s="106" t="s">
        <v>305</v>
      </c>
      <c r="F49" s="112" t="s">
        <v>303</v>
      </c>
      <c r="G49" s="47">
        <v>4</v>
      </c>
      <c r="H49" s="48">
        <v>1</v>
      </c>
      <c r="I49" s="47">
        <f t="shared" si="0"/>
        <v>4</v>
      </c>
      <c r="J49" s="48" t="s">
        <v>49</v>
      </c>
      <c r="K49" s="47" t="s">
        <v>83</v>
      </c>
      <c r="L49" s="49" t="s">
        <v>104</v>
      </c>
    </row>
    <row r="50" spans="1:12" ht="39.6" x14ac:dyDescent="0.25">
      <c r="A50" s="29" t="s">
        <v>236</v>
      </c>
      <c r="B50" s="47" t="s">
        <v>198</v>
      </c>
      <c r="C50" s="47" t="s">
        <v>34</v>
      </c>
      <c r="D50" s="105" t="s">
        <v>306</v>
      </c>
      <c r="E50" s="106" t="s">
        <v>238</v>
      </c>
      <c r="F50" s="112" t="s">
        <v>303</v>
      </c>
      <c r="G50" s="48">
        <v>6</v>
      </c>
      <c r="H50" s="48">
        <v>1.5</v>
      </c>
      <c r="I50" s="47">
        <f t="shared" si="0"/>
        <v>9</v>
      </c>
      <c r="J50" s="48" t="s">
        <v>49</v>
      </c>
      <c r="K50" s="47" t="s">
        <v>83</v>
      </c>
      <c r="L50" s="49" t="s">
        <v>301</v>
      </c>
    </row>
    <row r="51" spans="1:12" ht="26.4" x14ac:dyDescent="0.25">
      <c r="A51" s="29" t="s">
        <v>236</v>
      </c>
      <c r="B51" s="47" t="s">
        <v>198</v>
      </c>
      <c r="C51" s="47" t="s">
        <v>34</v>
      </c>
      <c r="D51" s="105" t="s">
        <v>307</v>
      </c>
      <c r="E51" s="106" t="s">
        <v>308</v>
      </c>
      <c r="F51" s="112" t="s">
        <v>303</v>
      </c>
      <c r="G51" s="48">
        <v>1</v>
      </c>
      <c r="H51" s="48">
        <v>1</v>
      </c>
      <c r="I51" s="47">
        <f t="shared" si="0"/>
        <v>1</v>
      </c>
      <c r="J51" s="48" t="s">
        <v>96</v>
      </c>
      <c r="K51" s="47" t="s">
        <v>83</v>
      </c>
      <c r="L51" s="49" t="s">
        <v>50</v>
      </c>
    </row>
    <row r="52" spans="1:12" ht="39.6" x14ac:dyDescent="0.25">
      <c r="A52" s="117" t="s">
        <v>236</v>
      </c>
      <c r="B52" s="118" t="s">
        <v>198</v>
      </c>
      <c r="C52" s="47" t="s">
        <v>34</v>
      </c>
      <c r="D52" s="169" t="s">
        <v>309</v>
      </c>
      <c r="E52" s="170" t="s">
        <v>310</v>
      </c>
      <c r="F52" s="146" t="s">
        <v>311</v>
      </c>
      <c r="G52" s="47">
        <v>2</v>
      </c>
      <c r="H52" s="48">
        <v>1</v>
      </c>
      <c r="I52" s="47">
        <f t="shared" si="0"/>
        <v>2</v>
      </c>
      <c r="J52" s="48" t="s">
        <v>82</v>
      </c>
      <c r="K52" s="47" t="s">
        <v>83</v>
      </c>
      <c r="L52" s="49" t="s">
        <v>120</v>
      </c>
    </row>
    <row r="53" spans="1:12" ht="26.4" x14ac:dyDescent="0.25">
      <c r="A53" s="29" t="s">
        <v>236</v>
      </c>
      <c r="B53" s="47" t="s">
        <v>198</v>
      </c>
      <c r="C53" s="47" t="s">
        <v>34</v>
      </c>
      <c r="D53" s="105" t="s">
        <v>312</v>
      </c>
      <c r="E53" s="106" t="s">
        <v>238</v>
      </c>
      <c r="F53" s="112" t="s">
        <v>313</v>
      </c>
      <c r="G53" s="172">
        <v>1</v>
      </c>
      <c r="H53" s="173">
        <v>1.5</v>
      </c>
      <c r="I53" s="47">
        <f t="shared" si="0"/>
        <v>1.5</v>
      </c>
      <c r="J53" s="48" t="s">
        <v>82</v>
      </c>
      <c r="K53" s="47" t="s">
        <v>83</v>
      </c>
      <c r="L53" s="49" t="s">
        <v>50</v>
      </c>
    </row>
    <row r="54" spans="1:12" ht="39.6" x14ac:dyDescent="0.25">
      <c r="A54" s="29" t="s">
        <v>236</v>
      </c>
      <c r="B54" s="47" t="s">
        <v>198</v>
      </c>
      <c r="C54" s="47" t="s">
        <v>34</v>
      </c>
      <c r="D54" s="105" t="s">
        <v>314</v>
      </c>
      <c r="E54" s="106" t="s">
        <v>315</v>
      </c>
      <c r="F54" s="112" t="s">
        <v>313</v>
      </c>
      <c r="G54" s="172">
        <v>4</v>
      </c>
      <c r="H54" s="173">
        <v>3.5</v>
      </c>
      <c r="I54" s="47">
        <f t="shared" si="0"/>
        <v>14</v>
      </c>
      <c r="J54" s="48" t="s">
        <v>49</v>
      </c>
      <c r="K54" s="47" t="s">
        <v>83</v>
      </c>
      <c r="L54" s="49" t="s">
        <v>316</v>
      </c>
    </row>
    <row r="55" spans="1:12" ht="39.6" x14ac:dyDescent="0.25">
      <c r="A55" s="29" t="s">
        <v>236</v>
      </c>
      <c r="B55" s="47" t="s">
        <v>198</v>
      </c>
      <c r="C55" s="47" t="s">
        <v>34</v>
      </c>
      <c r="D55" s="105" t="s">
        <v>317</v>
      </c>
      <c r="E55" s="106" t="s">
        <v>234</v>
      </c>
      <c r="F55" s="112" t="s">
        <v>164</v>
      </c>
      <c r="G55" s="48">
        <v>1</v>
      </c>
      <c r="H55" s="48">
        <v>1</v>
      </c>
      <c r="I55" s="47">
        <f t="shared" si="0"/>
        <v>1</v>
      </c>
      <c r="J55" s="48" t="s">
        <v>82</v>
      </c>
      <c r="K55" s="47" t="s">
        <v>83</v>
      </c>
      <c r="L55" s="49" t="s">
        <v>50</v>
      </c>
    </row>
    <row r="56" spans="1:12" ht="26.4" x14ac:dyDescent="0.25">
      <c r="A56" s="29" t="s">
        <v>236</v>
      </c>
      <c r="B56" s="47" t="s">
        <v>198</v>
      </c>
      <c r="C56" s="47" t="s">
        <v>34</v>
      </c>
      <c r="D56" s="105" t="s">
        <v>318</v>
      </c>
      <c r="E56" s="106" t="s">
        <v>253</v>
      </c>
      <c r="F56" s="112" t="s">
        <v>319</v>
      </c>
      <c r="G56" s="48">
        <v>1</v>
      </c>
      <c r="H56" s="48">
        <v>1</v>
      </c>
      <c r="I56" s="47">
        <f t="shared" si="0"/>
        <v>1</v>
      </c>
      <c r="J56" s="48" t="s">
        <v>96</v>
      </c>
      <c r="K56" s="47" t="s">
        <v>83</v>
      </c>
      <c r="L56" s="49" t="s">
        <v>50</v>
      </c>
    </row>
    <row r="57" spans="1:12" ht="26.4" x14ac:dyDescent="0.25">
      <c r="A57" s="29" t="s">
        <v>236</v>
      </c>
      <c r="B57" s="47" t="s">
        <v>198</v>
      </c>
      <c r="C57" s="47" t="s">
        <v>34</v>
      </c>
      <c r="D57" s="105" t="s">
        <v>320</v>
      </c>
      <c r="E57" s="106" t="s">
        <v>321</v>
      </c>
      <c r="F57" s="112" t="s">
        <v>319</v>
      </c>
      <c r="G57" s="48">
        <v>1</v>
      </c>
      <c r="H57" s="48">
        <v>1</v>
      </c>
      <c r="I57" s="47">
        <f t="shared" si="0"/>
        <v>1</v>
      </c>
      <c r="J57" s="48" t="s">
        <v>82</v>
      </c>
      <c r="K57" s="47" t="s">
        <v>83</v>
      </c>
      <c r="L57" s="49" t="s">
        <v>60</v>
      </c>
    </row>
    <row r="58" spans="1:12" ht="26.4" x14ac:dyDescent="0.25">
      <c r="A58" s="29" t="s">
        <v>236</v>
      </c>
      <c r="B58" s="47" t="s">
        <v>198</v>
      </c>
      <c r="C58" s="47" t="s">
        <v>34</v>
      </c>
      <c r="D58" s="105" t="s">
        <v>322</v>
      </c>
      <c r="E58" s="106" t="s">
        <v>238</v>
      </c>
      <c r="F58" s="112" t="s">
        <v>323</v>
      </c>
      <c r="G58" s="48">
        <v>3</v>
      </c>
      <c r="H58" s="48">
        <v>1.5</v>
      </c>
      <c r="I58" s="47">
        <f t="shared" si="0"/>
        <v>4.5</v>
      </c>
      <c r="J58" s="48" t="s">
        <v>49</v>
      </c>
      <c r="K58" s="47" t="s">
        <v>83</v>
      </c>
      <c r="L58" s="49" t="s">
        <v>120</v>
      </c>
    </row>
    <row r="59" spans="1:12" ht="26.4" x14ac:dyDescent="0.25">
      <c r="A59" s="29" t="s">
        <v>236</v>
      </c>
      <c r="B59" s="47" t="s">
        <v>198</v>
      </c>
      <c r="C59" s="47" t="s">
        <v>34</v>
      </c>
      <c r="D59" s="113" t="s">
        <v>324</v>
      </c>
      <c r="E59" s="114" t="s">
        <v>244</v>
      </c>
      <c r="F59" s="112" t="s">
        <v>323</v>
      </c>
      <c r="G59" s="48">
        <v>1</v>
      </c>
      <c r="H59" s="48">
        <v>1</v>
      </c>
      <c r="I59" s="47">
        <f t="shared" si="0"/>
        <v>1</v>
      </c>
      <c r="J59" s="48" t="s">
        <v>96</v>
      </c>
      <c r="K59" s="47" t="s">
        <v>83</v>
      </c>
      <c r="L59" s="49" t="s">
        <v>151</v>
      </c>
    </row>
    <row r="60" spans="1:12" ht="26.4" x14ac:dyDescent="0.25">
      <c r="A60" s="29" t="s">
        <v>236</v>
      </c>
      <c r="B60" s="47" t="s">
        <v>198</v>
      </c>
      <c r="C60" s="47" t="s">
        <v>34</v>
      </c>
      <c r="D60" s="105" t="s">
        <v>325</v>
      </c>
      <c r="E60" s="106" t="s">
        <v>326</v>
      </c>
      <c r="F60" s="112" t="s">
        <v>323</v>
      </c>
      <c r="G60" s="48">
        <v>5</v>
      </c>
      <c r="H60" s="48">
        <v>1.5</v>
      </c>
      <c r="I60" s="47">
        <f t="shared" si="0"/>
        <v>7.5</v>
      </c>
      <c r="J60" s="48" t="s">
        <v>49</v>
      </c>
      <c r="K60" s="47" t="s">
        <v>83</v>
      </c>
      <c r="L60" s="49" t="s">
        <v>120</v>
      </c>
    </row>
    <row r="61" spans="1:12" ht="26.4" x14ac:dyDescent="0.25">
      <c r="A61" s="29" t="s">
        <v>236</v>
      </c>
      <c r="B61" s="47" t="s">
        <v>198</v>
      </c>
      <c r="C61" s="47" t="s">
        <v>34</v>
      </c>
      <c r="D61" s="105" t="s">
        <v>327</v>
      </c>
      <c r="E61" s="106" t="s">
        <v>328</v>
      </c>
      <c r="F61" s="112" t="s">
        <v>329</v>
      </c>
      <c r="G61" s="48">
        <v>1</v>
      </c>
      <c r="H61" s="48">
        <v>1.5</v>
      </c>
      <c r="I61" s="47">
        <f t="shared" si="0"/>
        <v>1.5</v>
      </c>
      <c r="J61" s="48" t="s">
        <v>82</v>
      </c>
      <c r="K61" s="47" t="s">
        <v>83</v>
      </c>
      <c r="L61" s="49" t="s">
        <v>50</v>
      </c>
    </row>
    <row r="62" spans="1:12" ht="52.8" x14ac:dyDescent="0.25">
      <c r="A62" s="29" t="s">
        <v>236</v>
      </c>
      <c r="B62" s="47" t="s">
        <v>198</v>
      </c>
      <c r="C62" s="47" t="s">
        <v>34</v>
      </c>
      <c r="D62" s="105" t="s">
        <v>330</v>
      </c>
      <c r="E62" s="106" t="s">
        <v>80</v>
      </c>
      <c r="F62" s="112" t="s">
        <v>329</v>
      </c>
      <c r="G62" s="48">
        <v>22</v>
      </c>
      <c r="H62" s="48">
        <v>1</v>
      </c>
      <c r="I62" s="47">
        <f t="shared" si="0"/>
        <v>22</v>
      </c>
      <c r="J62" s="48" t="s">
        <v>49</v>
      </c>
      <c r="K62" s="47" t="s">
        <v>83</v>
      </c>
      <c r="L62" s="49" t="s">
        <v>104</v>
      </c>
    </row>
    <row r="63" spans="1:12" ht="26.4" x14ac:dyDescent="0.25">
      <c r="A63" s="29" t="s">
        <v>236</v>
      </c>
      <c r="B63" s="47" t="s">
        <v>198</v>
      </c>
      <c r="C63" s="47" t="s">
        <v>34</v>
      </c>
      <c r="D63" s="113" t="s">
        <v>331</v>
      </c>
      <c r="E63" s="114" t="s">
        <v>332</v>
      </c>
      <c r="F63" s="112" t="s">
        <v>333</v>
      </c>
      <c r="G63" s="48">
        <v>1</v>
      </c>
      <c r="H63" s="48">
        <v>1</v>
      </c>
      <c r="I63" s="47">
        <f t="shared" si="0"/>
        <v>1</v>
      </c>
      <c r="J63" s="48" t="s">
        <v>96</v>
      </c>
      <c r="K63" s="47" t="s">
        <v>83</v>
      </c>
      <c r="L63" s="49" t="s">
        <v>151</v>
      </c>
    </row>
    <row r="64" spans="1:12" ht="26.4" x14ac:dyDescent="0.25">
      <c r="A64" s="29" t="s">
        <v>236</v>
      </c>
      <c r="B64" s="47" t="s">
        <v>198</v>
      </c>
      <c r="C64" s="47" t="s">
        <v>34</v>
      </c>
      <c r="D64" s="105" t="s">
        <v>334</v>
      </c>
      <c r="E64" s="106" t="s">
        <v>253</v>
      </c>
      <c r="F64" s="112" t="s">
        <v>335</v>
      </c>
      <c r="G64" s="48">
        <v>1</v>
      </c>
      <c r="H64" s="48">
        <v>1.5</v>
      </c>
      <c r="I64" s="47">
        <f t="shared" si="0"/>
        <v>1.5</v>
      </c>
      <c r="J64" s="48" t="s">
        <v>82</v>
      </c>
      <c r="K64" s="47" t="s">
        <v>83</v>
      </c>
      <c r="L64" s="49" t="s">
        <v>50</v>
      </c>
    </row>
    <row r="65" spans="1:12" ht="26.4" x14ac:dyDescent="0.25">
      <c r="A65" s="29" t="s">
        <v>236</v>
      </c>
      <c r="B65" s="47" t="s">
        <v>198</v>
      </c>
      <c r="C65" s="47" t="s">
        <v>34</v>
      </c>
      <c r="D65" s="105" t="s">
        <v>336</v>
      </c>
      <c r="E65" s="114" t="s">
        <v>332</v>
      </c>
      <c r="F65" s="112" t="s">
        <v>335</v>
      </c>
      <c r="G65" s="48">
        <v>2</v>
      </c>
      <c r="H65" s="48">
        <v>1</v>
      </c>
      <c r="I65" s="47">
        <f t="shared" si="0"/>
        <v>2</v>
      </c>
      <c r="J65" s="48" t="s">
        <v>49</v>
      </c>
      <c r="K65" s="47" t="s">
        <v>83</v>
      </c>
      <c r="L65" s="49" t="s">
        <v>337</v>
      </c>
    </row>
    <row r="66" spans="1:12" ht="39.6" x14ac:dyDescent="0.25">
      <c r="A66" s="29" t="s">
        <v>236</v>
      </c>
      <c r="B66" s="47" t="s">
        <v>198</v>
      </c>
      <c r="C66" s="47" t="s">
        <v>34</v>
      </c>
      <c r="D66" s="105" t="s">
        <v>338</v>
      </c>
      <c r="E66" s="106" t="s">
        <v>253</v>
      </c>
      <c r="F66" s="112" t="s">
        <v>335</v>
      </c>
      <c r="G66" s="48">
        <v>1</v>
      </c>
      <c r="H66" s="48">
        <v>2.5</v>
      </c>
      <c r="I66" s="47">
        <f t="shared" si="0"/>
        <v>2.5</v>
      </c>
      <c r="J66" s="48" t="s">
        <v>96</v>
      </c>
      <c r="K66" s="47" t="s">
        <v>83</v>
      </c>
      <c r="L66" s="49" t="s">
        <v>50</v>
      </c>
    </row>
    <row r="67" spans="1:12" ht="39.6" x14ac:dyDescent="0.25">
      <c r="A67" s="29" t="s">
        <v>236</v>
      </c>
      <c r="B67" s="47" t="s">
        <v>198</v>
      </c>
      <c r="C67" s="47" t="s">
        <v>34</v>
      </c>
      <c r="D67" s="105" t="s">
        <v>339</v>
      </c>
      <c r="E67" s="106" t="s">
        <v>238</v>
      </c>
      <c r="F67" s="112" t="s">
        <v>335</v>
      </c>
      <c r="G67" s="48">
        <v>3</v>
      </c>
      <c r="H67" s="48">
        <v>1.5</v>
      </c>
      <c r="I67" s="47">
        <f t="shared" si="0"/>
        <v>4.5</v>
      </c>
      <c r="J67" s="48" t="s">
        <v>49</v>
      </c>
      <c r="K67" s="47" t="s">
        <v>83</v>
      </c>
      <c r="L67" s="49" t="s">
        <v>104</v>
      </c>
    </row>
    <row r="68" spans="1:12" ht="26.4" x14ac:dyDescent="0.25">
      <c r="A68" s="29" t="s">
        <v>236</v>
      </c>
      <c r="B68" s="47" t="s">
        <v>198</v>
      </c>
      <c r="C68" s="47" t="s">
        <v>34</v>
      </c>
      <c r="D68" s="103" t="s">
        <v>340</v>
      </c>
      <c r="E68" s="106" t="s">
        <v>253</v>
      </c>
      <c r="F68" s="112" t="s">
        <v>335</v>
      </c>
      <c r="G68" s="48">
        <v>1</v>
      </c>
      <c r="H68" s="48">
        <v>3</v>
      </c>
      <c r="I68" s="47">
        <f t="shared" si="0"/>
        <v>3</v>
      </c>
      <c r="J68" s="48" t="s">
        <v>96</v>
      </c>
      <c r="K68" s="47" t="s">
        <v>83</v>
      </c>
      <c r="L68" s="49" t="s">
        <v>50</v>
      </c>
    </row>
    <row r="69" spans="1:12" ht="26.4" x14ac:dyDescent="0.25">
      <c r="A69" s="29" t="s">
        <v>236</v>
      </c>
      <c r="B69" s="47" t="s">
        <v>198</v>
      </c>
      <c r="C69" s="47" t="s">
        <v>34</v>
      </c>
      <c r="D69" s="105" t="s">
        <v>341</v>
      </c>
      <c r="E69" s="106" t="s">
        <v>244</v>
      </c>
      <c r="F69" s="112" t="s">
        <v>342</v>
      </c>
      <c r="G69" s="48">
        <v>2</v>
      </c>
      <c r="H69" s="48">
        <v>1</v>
      </c>
      <c r="I69" s="47">
        <f t="shared" si="0"/>
        <v>2</v>
      </c>
      <c r="J69" s="48" t="s">
        <v>49</v>
      </c>
      <c r="K69" s="47" t="s">
        <v>83</v>
      </c>
      <c r="L69" s="49" t="s">
        <v>120</v>
      </c>
    </row>
    <row r="70" spans="1:12" ht="26.4" x14ac:dyDescent="0.25">
      <c r="A70" s="29" t="s">
        <v>236</v>
      </c>
      <c r="B70" s="47" t="s">
        <v>198</v>
      </c>
      <c r="C70" s="47" t="s">
        <v>34</v>
      </c>
      <c r="D70" s="105" t="s">
        <v>343</v>
      </c>
      <c r="E70" s="106" t="s">
        <v>253</v>
      </c>
      <c r="F70" s="112" t="s">
        <v>342</v>
      </c>
      <c r="G70" s="48">
        <v>2</v>
      </c>
      <c r="H70" s="48">
        <v>1</v>
      </c>
      <c r="I70" s="47">
        <f t="shared" si="0"/>
        <v>2</v>
      </c>
      <c r="J70" s="48" t="s">
        <v>49</v>
      </c>
      <c r="K70" s="47" t="s">
        <v>83</v>
      </c>
      <c r="L70" s="49" t="s">
        <v>50</v>
      </c>
    </row>
    <row r="71" spans="1:12" ht="26.4" x14ac:dyDescent="0.25">
      <c r="A71" s="117" t="s">
        <v>236</v>
      </c>
      <c r="B71" s="118" t="s">
        <v>198</v>
      </c>
      <c r="C71" s="47" t="s">
        <v>34</v>
      </c>
      <c r="D71" s="169" t="s">
        <v>344</v>
      </c>
      <c r="E71" s="174" t="s">
        <v>253</v>
      </c>
      <c r="F71" s="146" t="s">
        <v>342</v>
      </c>
      <c r="G71" s="48">
        <v>1</v>
      </c>
      <c r="H71" s="48">
        <v>1</v>
      </c>
      <c r="I71" s="47">
        <f t="shared" si="0"/>
        <v>1</v>
      </c>
      <c r="J71" s="48" t="s">
        <v>96</v>
      </c>
      <c r="K71" s="47" t="s">
        <v>83</v>
      </c>
      <c r="L71" s="49" t="s">
        <v>50</v>
      </c>
    </row>
    <row r="72" spans="1:12" ht="26.4" x14ac:dyDescent="0.25">
      <c r="A72" s="29" t="s">
        <v>236</v>
      </c>
      <c r="B72" s="47" t="s">
        <v>45</v>
      </c>
      <c r="C72" s="47" t="s">
        <v>34</v>
      </c>
      <c r="D72" s="105" t="s">
        <v>345</v>
      </c>
      <c r="E72" s="106" t="s">
        <v>346</v>
      </c>
      <c r="F72" s="112" t="s">
        <v>347</v>
      </c>
      <c r="G72" s="48">
        <v>1</v>
      </c>
      <c r="H72" s="48">
        <v>2</v>
      </c>
      <c r="I72" s="47">
        <f t="shared" si="0"/>
        <v>2</v>
      </c>
      <c r="J72" s="48" t="s">
        <v>82</v>
      </c>
      <c r="K72" s="47" t="s">
        <v>83</v>
      </c>
      <c r="L72" s="49" t="s">
        <v>50</v>
      </c>
    </row>
    <row r="73" spans="1:12" ht="26.4" x14ac:dyDescent="0.25">
      <c r="A73" s="29" t="s">
        <v>236</v>
      </c>
      <c r="B73" s="47" t="s">
        <v>73</v>
      </c>
      <c r="C73" s="47" t="s">
        <v>34</v>
      </c>
      <c r="D73" s="113" t="s">
        <v>348</v>
      </c>
      <c r="E73" s="114" t="s">
        <v>102</v>
      </c>
      <c r="F73" s="112" t="s">
        <v>349</v>
      </c>
      <c r="G73" s="48">
        <v>1</v>
      </c>
      <c r="H73" s="48">
        <v>2</v>
      </c>
      <c r="I73" s="47">
        <f t="shared" si="0"/>
        <v>2</v>
      </c>
      <c r="J73" s="48" t="s">
        <v>96</v>
      </c>
      <c r="K73" s="47" t="s">
        <v>83</v>
      </c>
      <c r="L73" s="49" t="s">
        <v>151</v>
      </c>
    </row>
    <row r="74" spans="1:12" ht="26.4" x14ac:dyDescent="0.25">
      <c r="A74" s="29" t="s">
        <v>236</v>
      </c>
      <c r="B74" s="47" t="s">
        <v>73</v>
      </c>
      <c r="C74" s="47" t="s">
        <v>34</v>
      </c>
      <c r="D74" s="113" t="s">
        <v>350</v>
      </c>
      <c r="E74" s="114" t="s">
        <v>102</v>
      </c>
      <c r="F74" s="112" t="s">
        <v>68</v>
      </c>
      <c r="G74" s="48">
        <v>1</v>
      </c>
      <c r="H74" s="48">
        <v>2</v>
      </c>
      <c r="I74" s="47">
        <f t="shared" si="0"/>
        <v>2</v>
      </c>
      <c r="J74" s="48" t="s">
        <v>96</v>
      </c>
      <c r="K74" s="47" t="s">
        <v>83</v>
      </c>
      <c r="L74" s="49" t="s">
        <v>151</v>
      </c>
    </row>
    <row r="75" spans="1:12" ht="52.8" x14ac:dyDescent="0.25">
      <c r="A75" s="29" t="s">
        <v>236</v>
      </c>
      <c r="B75" s="47" t="s">
        <v>198</v>
      </c>
      <c r="C75" s="47" t="s">
        <v>34</v>
      </c>
      <c r="D75" s="105" t="s">
        <v>351</v>
      </c>
      <c r="E75" s="106" t="s">
        <v>238</v>
      </c>
      <c r="F75" s="112" t="s">
        <v>352</v>
      </c>
      <c r="G75" s="48">
        <v>3</v>
      </c>
      <c r="H75" s="48">
        <v>1.5</v>
      </c>
      <c r="I75" s="47">
        <f t="shared" si="0"/>
        <v>4.5</v>
      </c>
      <c r="J75" s="48" t="s">
        <v>353</v>
      </c>
      <c r="K75" s="47" t="s">
        <v>83</v>
      </c>
      <c r="L75" s="49" t="s">
        <v>120</v>
      </c>
    </row>
    <row r="76" spans="1:12" ht="26.4" x14ac:dyDescent="0.25">
      <c r="A76" s="29" t="s">
        <v>236</v>
      </c>
      <c r="B76" s="47" t="s">
        <v>198</v>
      </c>
      <c r="C76" s="47" t="s">
        <v>34</v>
      </c>
      <c r="D76" s="105" t="s">
        <v>354</v>
      </c>
      <c r="E76" s="106" t="s">
        <v>355</v>
      </c>
      <c r="F76" s="112" t="s">
        <v>356</v>
      </c>
      <c r="G76" s="48">
        <v>1</v>
      </c>
      <c r="H76" s="48">
        <v>1</v>
      </c>
      <c r="I76" s="47">
        <f t="shared" si="0"/>
        <v>1</v>
      </c>
      <c r="J76" s="48" t="s">
        <v>82</v>
      </c>
      <c r="K76" s="47" t="s">
        <v>83</v>
      </c>
      <c r="L76" s="49" t="s">
        <v>50</v>
      </c>
    </row>
    <row r="77" spans="1:12" ht="26.4" x14ac:dyDescent="0.25">
      <c r="A77" s="29" t="s">
        <v>236</v>
      </c>
      <c r="B77" s="47" t="s">
        <v>198</v>
      </c>
      <c r="C77" s="47" t="s">
        <v>34</v>
      </c>
      <c r="D77" s="105" t="s">
        <v>357</v>
      </c>
      <c r="E77" s="106" t="s">
        <v>358</v>
      </c>
      <c r="F77" s="112" t="s">
        <v>356</v>
      </c>
      <c r="G77" s="48">
        <v>4</v>
      </c>
      <c r="H77" s="48">
        <v>1</v>
      </c>
      <c r="I77" s="47">
        <f t="shared" si="0"/>
        <v>4</v>
      </c>
      <c r="J77" s="48" t="s">
        <v>49</v>
      </c>
      <c r="K77" s="47" t="s">
        <v>83</v>
      </c>
      <c r="L77" s="49" t="s">
        <v>316</v>
      </c>
    </row>
    <row r="78" spans="1:12" ht="26.4" x14ac:dyDescent="0.25">
      <c r="A78" s="29" t="s">
        <v>236</v>
      </c>
      <c r="B78" s="47" t="s">
        <v>198</v>
      </c>
      <c r="C78" s="47" t="s">
        <v>34</v>
      </c>
      <c r="D78" s="105" t="s">
        <v>359</v>
      </c>
      <c r="E78" s="106" t="s">
        <v>234</v>
      </c>
      <c r="F78" s="112" t="s">
        <v>360</v>
      </c>
      <c r="G78" s="48">
        <v>4</v>
      </c>
      <c r="H78" s="48">
        <v>1</v>
      </c>
      <c r="I78" s="47">
        <f t="shared" si="0"/>
        <v>4</v>
      </c>
      <c r="J78" s="48" t="s">
        <v>96</v>
      </c>
      <c r="K78" s="47" t="s">
        <v>83</v>
      </c>
      <c r="L78" s="49" t="s">
        <v>120</v>
      </c>
    </row>
    <row r="79" spans="1:12" ht="39.6" x14ac:dyDescent="0.25">
      <c r="A79" s="117" t="s">
        <v>236</v>
      </c>
      <c r="B79" s="118" t="s">
        <v>198</v>
      </c>
      <c r="C79" s="47" t="s">
        <v>34</v>
      </c>
      <c r="D79" s="169" t="s">
        <v>361</v>
      </c>
      <c r="E79" s="170" t="s">
        <v>362</v>
      </c>
      <c r="F79" s="146" t="s">
        <v>360</v>
      </c>
      <c r="G79" s="48">
        <v>4</v>
      </c>
      <c r="H79" s="48">
        <v>1</v>
      </c>
      <c r="I79" s="47">
        <f t="shared" si="0"/>
        <v>4</v>
      </c>
      <c r="J79" s="48" t="s">
        <v>49</v>
      </c>
      <c r="K79" s="47" t="s">
        <v>83</v>
      </c>
      <c r="L79" s="49" t="s">
        <v>104</v>
      </c>
    </row>
    <row r="80" spans="1:12" ht="39.6" x14ac:dyDescent="0.25">
      <c r="A80" s="29" t="s">
        <v>236</v>
      </c>
      <c r="B80" s="47" t="s">
        <v>198</v>
      </c>
      <c r="C80" s="47" t="s">
        <v>34</v>
      </c>
      <c r="D80" s="105" t="s">
        <v>363</v>
      </c>
      <c r="E80" s="106" t="s">
        <v>238</v>
      </c>
      <c r="F80" s="112" t="s">
        <v>364</v>
      </c>
      <c r="G80" s="48">
        <v>1</v>
      </c>
      <c r="H80" s="48">
        <v>1.5</v>
      </c>
      <c r="I80" s="47">
        <f t="shared" ref="I80:I143" si="1">G80*H80</f>
        <v>1.5</v>
      </c>
      <c r="J80" s="48" t="s">
        <v>82</v>
      </c>
      <c r="K80" s="47" t="s">
        <v>83</v>
      </c>
      <c r="L80" s="49" t="s">
        <v>50</v>
      </c>
    </row>
    <row r="81" spans="1:24" ht="26.4" x14ac:dyDescent="0.25">
      <c r="A81" s="29" t="s">
        <v>236</v>
      </c>
      <c r="B81" s="47" t="s">
        <v>198</v>
      </c>
      <c r="C81" s="47" t="s">
        <v>34</v>
      </c>
      <c r="D81" s="105" t="s">
        <v>365</v>
      </c>
      <c r="E81" s="106" t="s">
        <v>238</v>
      </c>
      <c r="F81" s="112" t="s">
        <v>364</v>
      </c>
      <c r="G81" s="48">
        <v>1</v>
      </c>
      <c r="H81" s="48">
        <v>1.5</v>
      </c>
      <c r="I81" s="47">
        <f t="shared" si="1"/>
        <v>1.5</v>
      </c>
      <c r="J81" s="48" t="s">
        <v>82</v>
      </c>
      <c r="K81" s="47" t="s">
        <v>83</v>
      </c>
      <c r="L81" s="49" t="s">
        <v>50</v>
      </c>
    </row>
    <row r="82" spans="1:24" ht="26.4" x14ac:dyDescent="0.25">
      <c r="A82" s="29" t="s">
        <v>236</v>
      </c>
      <c r="B82" s="47" t="s">
        <v>198</v>
      </c>
      <c r="C82" s="47" t="s">
        <v>34</v>
      </c>
      <c r="D82" s="105" t="s">
        <v>366</v>
      </c>
      <c r="E82" s="106" t="s">
        <v>297</v>
      </c>
      <c r="F82" s="112" t="s">
        <v>71</v>
      </c>
      <c r="G82" s="48">
        <v>1</v>
      </c>
      <c r="H82" s="48">
        <v>2</v>
      </c>
      <c r="I82" s="47">
        <f t="shared" si="1"/>
        <v>2</v>
      </c>
      <c r="J82" s="48" t="s">
        <v>82</v>
      </c>
      <c r="K82" s="47" t="s">
        <v>83</v>
      </c>
      <c r="L82" s="49" t="s">
        <v>50</v>
      </c>
    </row>
    <row r="83" spans="1:24" ht="26.4" x14ac:dyDescent="0.25">
      <c r="A83" s="29" t="s">
        <v>236</v>
      </c>
      <c r="B83" s="47" t="s">
        <v>198</v>
      </c>
      <c r="C83" s="47" t="s">
        <v>34</v>
      </c>
      <c r="D83" s="105" t="s">
        <v>367</v>
      </c>
      <c r="E83" s="106" t="s">
        <v>368</v>
      </c>
      <c r="F83" s="112" t="s">
        <v>369</v>
      </c>
      <c r="G83" s="48">
        <v>1</v>
      </c>
      <c r="H83" s="48">
        <v>1</v>
      </c>
      <c r="I83" s="47">
        <f t="shared" si="1"/>
        <v>1</v>
      </c>
      <c r="J83" s="48" t="s">
        <v>82</v>
      </c>
      <c r="K83" s="47" t="s">
        <v>83</v>
      </c>
      <c r="L83" s="49" t="s">
        <v>50</v>
      </c>
    </row>
    <row r="84" spans="1:24" ht="26.4" x14ac:dyDescent="0.25">
      <c r="A84" s="29" t="s">
        <v>236</v>
      </c>
      <c r="B84" s="47" t="s">
        <v>198</v>
      </c>
      <c r="C84" s="47" t="s">
        <v>34</v>
      </c>
      <c r="D84" s="105" t="s">
        <v>370</v>
      </c>
      <c r="E84" s="106" t="s">
        <v>368</v>
      </c>
      <c r="F84" s="112" t="s">
        <v>371</v>
      </c>
      <c r="G84" s="48">
        <v>1</v>
      </c>
      <c r="H84" s="48">
        <v>1</v>
      </c>
      <c r="I84" s="47">
        <f t="shared" si="1"/>
        <v>1</v>
      </c>
      <c r="J84" s="48" t="s">
        <v>82</v>
      </c>
      <c r="K84" s="47" t="s">
        <v>83</v>
      </c>
      <c r="L84" s="49" t="s">
        <v>50</v>
      </c>
    </row>
    <row r="85" spans="1:24" ht="26.4" x14ac:dyDescent="0.25">
      <c r="A85" s="29" t="s">
        <v>236</v>
      </c>
      <c r="B85" s="47" t="s">
        <v>198</v>
      </c>
      <c r="C85" s="47" t="s">
        <v>34</v>
      </c>
      <c r="D85" s="105" t="s">
        <v>372</v>
      </c>
      <c r="E85" s="106" t="s">
        <v>234</v>
      </c>
      <c r="F85" s="112" t="s">
        <v>373</v>
      </c>
      <c r="G85" s="48">
        <v>5</v>
      </c>
      <c r="H85" s="48">
        <v>1</v>
      </c>
      <c r="I85" s="47">
        <f t="shared" si="1"/>
        <v>5</v>
      </c>
      <c r="J85" s="48" t="s">
        <v>82</v>
      </c>
      <c r="K85" s="47" t="s">
        <v>83</v>
      </c>
      <c r="L85" s="49" t="s">
        <v>120</v>
      </c>
    </row>
    <row r="86" spans="1:24" ht="39.6" x14ac:dyDescent="0.25">
      <c r="A86" s="29" t="s">
        <v>236</v>
      </c>
      <c r="B86" s="47" t="s">
        <v>198</v>
      </c>
      <c r="C86" s="47" t="s">
        <v>34</v>
      </c>
      <c r="D86" s="105" t="s">
        <v>374</v>
      </c>
      <c r="E86" s="106" t="s">
        <v>238</v>
      </c>
      <c r="F86" s="112" t="s">
        <v>373</v>
      </c>
      <c r="G86" s="48">
        <v>1</v>
      </c>
      <c r="H86" s="48">
        <v>1.5</v>
      </c>
      <c r="I86" s="47">
        <f t="shared" si="1"/>
        <v>1.5</v>
      </c>
      <c r="J86" s="48" t="s">
        <v>82</v>
      </c>
      <c r="K86" s="47" t="s">
        <v>83</v>
      </c>
      <c r="L86" s="49" t="s">
        <v>50</v>
      </c>
    </row>
    <row r="87" spans="1:24" s="52" customFormat="1" ht="26.4" x14ac:dyDescent="0.25">
      <c r="A87" s="29" t="s">
        <v>236</v>
      </c>
      <c r="B87" s="47" t="s">
        <v>73</v>
      </c>
      <c r="C87" s="47" t="s">
        <v>34</v>
      </c>
      <c r="D87" s="105" t="s">
        <v>375</v>
      </c>
      <c r="E87" s="106" t="s">
        <v>122</v>
      </c>
      <c r="F87" s="112" t="s">
        <v>76</v>
      </c>
      <c r="G87" s="48">
        <v>1</v>
      </c>
      <c r="H87" s="48">
        <v>1</v>
      </c>
      <c r="I87" s="47">
        <f t="shared" si="1"/>
        <v>1</v>
      </c>
      <c r="J87" s="48" t="s">
        <v>82</v>
      </c>
      <c r="K87" s="47" t="s">
        <v>83</v>
      </c>
      <c r="L87" s="49" t="s">
        <v>60</v>
      </c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</row>
    <row r="88" spans="1:24" s="52" customFormat="1" ht="26.4" x14ac:dyDescent="0.25">
      <c r="A88" s="29" t="s">
        <v>236</v>
      </c>
      <c r="B88" s="47" t="s">
        <v>198</v>
      </c>
      <c r="C88" s="47" t="s">
        <v>34</v>
      </c>
      <c r="D88" s="105" t="s">
        <v>376</v>
      </c>
      <c r="E88" s="106" t="s">
        <v>377</v>
      </c>
      <c r="F88" s="112" t="s">
        <v>76</v>
      </c>
      <c r="G88" s="48">
        <v>4</v>
      </c>
      <c r="H88" s="48">
        <v>1.5</v>
      </c>
      <c r="I88" s="47">
        <f t="shared" si="1"/>
        <v>6</v>
      </c>
      <c r="J88" s="48" t="s">
        <v>82</v>
      </c>
      <c r="K88" s="47" t="s">
        <v>83</v>
      </c>
      <c r="L88" s="49" t="s">
        <v>120</v>
      </c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</row>
    <row r="89" spans="1:24" s="52" customFormat="1" ht="26.4" x14ac:dyDescent="0.25">
      <c r="A89" s="29" t="s">
        <v>378</v>
      </c>
      <c r="B89" s="47" t="s">
        <v>45</v>
      </c>
      <c r="C89" s="47" t="s">
        <v>33</v>
      </c>
      <c r="D89" s="107" t="s">
        <v>379</v>
      </c>
      <c r="E89" s="48" t="s">
        <v>56</v>
      </c>
      <c r="F89" s="112" t="s">
        <v>81</v>
      </c>
      <c r="G89" s="47">
        <v>8</v>
      </c>
      <c r="H89" s="48">
        <v>5</v>
      </c>
      <c r="I89" s="47">
        <f t="shared" si="1"/>
        <v>40</v>
      </c>
      <c r="J89" s="47" t="s">
        <v>56</v>
      </c>
      <c r="K89" s="47" t="s">
        <v>59</v>
      </c>
      <c r="L89" s="49" t="s">
        <v>380</v>
      </c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</row>
    <row r="90" spans="1:24" ht="26.4" x14ac:dyDescent="0.25">
      <c r="A90" s="29" t="s">
        <v>236</v>
      </c>
      <c r="B90" s="47" t="s">
        <v>137</v>
      </c>
      <c r="C90" s="47" t="s">
        <v>34</v>
      </c>
      <c r="D90" s="103" t="s">
        <v>381</v>
      </c>
      <c r="E90" s="47" t="s">
        <v>382</v>
      </c>
      <c r="F90" s="112" t="s">
        <v>383</v>
      </c>
      <c r="G90" s="47">
        <v>1</v>
      </c>
      <c r="H90" s="47">
        <v>2</v>
      </c>
      <c r="I90" s="47">
        <f t="shared" si="1"/>
        <v>2</v>
      </c>
      <c r="J90" s="47" t="s">
        <v>56</v>
      </c>
      <c r="K90" s="48" t="s">
        <v>77</v>
      </c>
      <c r="L90" s="49" t="s">
        <v>78</v>
      </c>
    </row>
    <row r="91" spans="1:24" ht="26.4" x14ac:dyDescent="0.25">
      <c r="A91" s="109" t="s">
        <v>236</v>
      </c>
      <c r="B91" s="48" t="s">
        <v>45</v>
      </c>
      <c r="C91" s="47" t="s">
        <v>34</v>
      </c>
      <c r="D91" s="105" t="s">
        <v>384</v>
      </c>
      <c r="E91" s="106" t="s">
        <v>385</v>
      </c>
      <c r="F91" s="112" t="s">
        <v>386</v>
      </c>
      <c r="G91" s="47">
        <v>1</v>
      </c>
      <c r="H91" s="47">
        <v>10</v>
      </c>
      <c r="I91" s="47">
        <f t="shared" si="1"/>
        <v>10</v>
      </c>
      <c r="J91" s="48" t="s">
        <v>150</v>
      </c>
      <c r="K91" s="47" t="s">
        <v>83</v>
      </c>
      <c r="L91" s="49" t="s">
        <v>151</v>
      </c>
    </row>
    <row r="92" spans="1:24" ht="39.6" x14ac:dyDescent="0.25">
      <c r="A92" s="29" t="s">
        <v>236</v>
      </c>
      <c r="B92" s="47" t="s">
        <v>198</v>
      </c>
      <c r="C92" s="47" t="s">
        <v>34</v>
      </c>
      <c r="D92" s="105" t="s">
        <v>387</v>
      </c>
      <c r="E92" s="106" t="s">
        <v>234</v>
      </c>
      <c r="F92" s="112" t="s">
        <v>388</v>
      </c>
      <c r="G92" s="48">
        <v>4</v>
      </c>
      <c r="H92" s="48">
        <v>1</v>
      </c>
      <c r="I92" s="47">
        <f t="shared" si="1"/>
        <v>4</v>
      </c>
      <c r="J92" s="48" t="s">
        <v>49</v>
      </c>
      <c r="K92" s="47" t="s">
        <v>83</v>
      </c>
      <c r="L92" s="49" t="s">
        <v>120</v>
      </c>
    </row>
    <row r="93" spans="1:24" ht="26.4" x14ac:dyDescent="0.25">
      <c r="A93" s="29" t="s">
        <v>236</v>
      </c>
      <c r="B93" s="47" t="s">
        <v>198</v>
      </c>
      <c r="C93" s="47" t="s">
        <v>34</v>
      </c>
      <c r="D93" s="113" t="s">
        <v>389</v>
      </c>
      <c r="E93" s="114" t="s">
        <v>80</v>
      </c>
      <c r="F93" s="112" t="s">
        <v>388</v>
      </c>
      <c r="G93" s="48">
        <v>1</v>
      </c>
      <c r="H93" s="48">
        <v>1</v>
      </c>
      <c r="I93" s="47">
        <f t="shared" si="1"/>
        <v>1</v>
      </c>
      <c r="J93" s="48" t="s">
        <v>96</v>
      </c>
      <c r="K93" s="47" t="s">
        <v>83</v>
      </c>
      <c r="L93" s="49" t="s">
        <v>151</v>
      </c>
    </row>
    <row r="94" spans="1:24" ht="26.4" x14ac:dyDescent="0.25">
      <c r="A94" s="29" t="s">
        <v>236</v>
      </c>
      <c r="B94" s="47" t="s">
        <v>198</v>
      </c>
      <c r="C94" s="47" t="s">
        <v>34</v>
      </c>
      <c r="D94" s="105" t="s">
        <v>390</v>
      </c>
      <c r="E94" s="106" t="s">
        <v>391</v>
      </c>
      <c r="F94" s="112" t="s">
        <v>388</v>
      </c>
      <c r="G94" s="48">
        <v>2</v>
      </c>
      <c r="H94" s="48">
        <v>1</v>
      </c>
      <c r="I94" s="47">
        <f t="shared" si="1"/>
        <v>2</v>
      </c>
      <c r="J94" s="48" t="s">
        <v>96</v>
      </c>
      <c r="K94" s="47" t="s">
        <v>83</v>
      </c>
      <c r="L94" s="49" t="s">
        <v>60</v>
      </c>
    </row>
    <row r="95" spans="1:24" ht="26.4" x14ac:dyDescent="0.25">
      <c r="A95" s="29" t="s">
        <v>236</v>
      </c>
      <c r="B95" s="47" t="s">
        <v>198</v>
      </c>
      <c r="C95" s="47" t="s">
        <v>34</v>
      </c>
      <c r="D95" s="105" t="s">
        <v>392</v>
      </c>
      <c r="E95" s="106" t="s">
        <v>238</v>
      </c>
      <c r="F95" s="112" t="s">
        <v>393</v>
      </c>
      <c r="G95" s="48">
        <v>5</v>
      </c>
      <c r="H95" s="48">
        <v>1</v>
      </c>
      <c r="I95" s="47">
        <f t="shared" si="1"/>
        <v>5</v>
      </c>
      <c r="J95" s="48" t="s">
        <v>49</v>
      </c>
      <c r="K95" s="47" t="s">
        <v>83</v>
      </c>
      <c r="L95" s="49" t="s">
        <v>120</v>
      </c>
    </row>
    <row r="96" spans="1:24" ht="26.4" x14ac:dyDescent="0.25">
      <c r="A96" s="29" t="s">
        <v>236</v>
      </c>
      <c r="B96" s="47" t="s">
        <v>155</v>
      </c>
      <c r="C96" s="47" t="s">
        <v>34</v>
      </c>
      <c r="D96" s="113" t="s">
        <v>394</v>
      </c>
      <c r="E96" s="114" t="s">
        <v>395</v>
      </c>
      <c r="F96" s="112" t="s">
        <v>393</v>
      </c>
      <c r="G96" s="48">
        <v>2</v>
      </c>
      <c r="H96" s="48">
        <v>1.5</v>
      </c>
      <c r="I96" s="47">
        <f t="shared" si="1"/>
        <v>3</v>
      </c>
      <c r="J96" s="48" t="s">
        <v>82</v>
      </c>
      <c r="K96" s="47" t="s">
        <v>83</v>
      </c>
      <c r="L96" s="49" t="s">
        <v>50</v>
      </c>
    </row>
    <row r="97" spans="1:12" ht="26.4" x14ac:dyDescent="0.25">
      <c r="A97" s="109" t="s">
        <v>236</v>
      </c>
      <c r="B97" s="48" t="s">
        <v>198</v>
      </c>
      <c r="C97" s="47" t="s">
        <v>34</v>
      </c>
      <c r="D97" s="175" t="s">
        <v>396</v>
      </c>
      <c r="E97" s="176" t="s">
        <v>397</v>
      </c>
      <c r="F97" s="146" t="s">
        <v>393</v>
      </c>
      <c r="G97" s="47">
        <v>3</v>
      </c>
      <c r="H97" s="48">
        <v>1.5</v>
      </c>
      <c r="I97" s="47">
        <f t="shared" si="1"/>
        <v>4.5</v>
      </c>
      <c r="J97" s="48" t="s">
        <v>82</v>
      </c>
      <c r="K97" s="47" t="s">
        <v>83</v>
      </c>
      <c r="L97" s="49" t="s">
        <v>50</v>
      </c>
    </row>
    <row r="98" spans="1:12" ht="52.8" x14ac:dyDescent="0.25">
      <c r="A98" s="29" t="s">
        <v>236</v>
      </c>
      <c r="B98" s="47" t="s">
        <v>45</v>
      </c>
      <c r="C98" s="47" t="s">
        <v>34</v>
      </c>
      <c r="D98" s="105" t="s">
        <v>398</v>
      </c>
      <c r="E98" s="106" t="s">
        <v>399</v>
      </c>
      <c r="F98" s="112" t="s">
        <v>400</v>
      </c>
      <c r="G98" s="48">
        <v>13</v>
      </c>
      <c r="H98" s="48">
        <v>30</v>
      </c>
      <c r="I98" s="47">
        <f t="shared" si="1"/>
        <v>390</v>
      </c>
      <c r="J98" s="48" t="s">
        <v>49</v>
      </c>
      <c r="K98" s="47" t="s">
        <v>83</v>
      </c>
      <c r="L98" s="49" t="s">
        <v>120</v>
      </c>
    </row>
    <row r="99" spans="1:12" ht="39.6" x14ac:dyDescent="0.25">
      <c r="A99" s="29" t="s">
        <v>236</v>
      </c>
      <c r="B99" s="48" t="s">
        <v>198</v>
      </c>
      <c r="C99" s="47" t="s">
        <v>34</v>
      </c>
      <c r="D99" s="113" t="s">
        <v>401</v>
      </c>
      <c r="E99" s="114" t="s">
        <v>402</v>
      </c>
      <c r="F99" s="112" t="s">
        <v>403</v>
      </c>
      <c r="G99" s="48">
        <v>1</v>
      </c>
      <c r="H99" s="48">
        <v>1</v>
      </c>
      <c r="I99" s="47">
        <f t="shared" si="1"/>
        <v>1</v>
      </c>
      <c r="J99" s="48" t="s">
        <v>82</v>
      </c>
      <c r="K99" s="47" t="s">
        <v>83</v>
      </c>
      <c r="L99" s="49" t="s">
        <v>60</v>
      </c>
    </row>
    <row r="100" spans="1:12" ht="26.4" x14ac:dyDescent="0.25">
      <c r="A100" s="29" t="s">
        <v>236</v>
      </c>
      <c r="B100" s="47" t="s">
        <v>198</v>
      </c>
      <c r="C100" s="47" t="s">
        <v>34</v>
      </c>
      <c r="D100" s="113" t="s">
        <v>404</v>
      </c>
      <c r="E100" s="114" t="s">
        <v>405</v>
      </c>
      <c r="F100" s="112" t="s">
        <v>86</v>
      </c>
      <c r="G100" s="48">
        <v>1</v>
      </c>
      <c r="H100" s="48">
        <v>1</v>
      </c>
      <c r="I100" s="47">
        <f t="shared" si="1"/>
        <v>1</v>
      </c>
      <c r="J100" s="48" t="s">
        <v>96</v>
      </c>
      <c r="K100" s="47" t="s">
        <v>83</v>
      </c>
      <c r="L100" s="49" t="s">
        <v>151</v>
      </c>
    </row>
    <row r="101" spans="1:12" ht="26.4" x14ac:dyDescent="0.25">
      <c r="A101" s="29" t="s">
        <v>236</v>
      </c>
      <c r="B101" s="48" t="s">
        <v>198</v>
      </c>
      <c r="C101" s="47" t="s">
        <v>34</v>
      </c>
      <c r="D101" s="113" t="s">
        <v>406</v>
      </c>
      <c r="E101" s="114" t="s">
        <v>407</v>
      </c>
      <c r="F101" s="112" t="s">
        <v>86</v>
      </c>
      <c r="G101" s="48">
        <v>1</v>
      </c>
      <c r="H101" s="48">
        <v>1.5</v>
      </c>
      <c r="I101" s="47">
        <f t="shared" si="1"/>
        <v>1.5</v>
      </c>
      <c r="J101" s="48" t="s">
        <v>82</v>
      </c>
      <c r="K101" s="47" t="s">
        <v>83</v>
      </c>
      <c r="L101" s="49" t="s">
        <v>60</v>
      </c>
    </row>
    <row r="102" spans="1:12" ht="26.4" x14ac:dyDescent="0.25">
      <c r="A102" s="117" t="s">
        <v>236</v>
      </c>
      <c r="B102" s="48" t="s">
        <v>198</v>
      </c>
      <c r="C102" s="47" t="s">
        <v>34</v>
      </c>
      <c r="D102" s="175" t="s">
        <v>408</v>
      </c>
      <c r="E102" s="177" t="s">
        <v>102</v>
      </c>
      <c r="F102" s="146" t="s">
        <v>86</v>
      </c>
      <c r="G102" s="48">
        <v>1</v>
      </c>
      <c r="H102" s="48">
        <v>1</v>
      </c>
      <c r="I102" s="47">
        <f t="shared" si="1"/>
        <v>1</v>
      </c>
      <c r="J102" s="48" t="s">
        <v>82</v>
      </c>
      <c r="K102" s="47" t="s">
        <v>83</v>
      </c>
      <c r="L102" s="49" t="s">
        <v>60</v>
      </c>
    </row>
    <row r="103" spans="1:12" ht="26.4" x14ac:dyDescent="0.25">
      <c r="A103" s="29" t="s">
        <v>236</v>
      </c>
      <c r="B103" s="47" t="s">
        <v>198</v>
      </c>
      <c r="C103" s="47" t="s">
        <v>34</v>
      </c>
      <c r="D103" s="105" t="s">
        <v>409</v>
      </c>
      <c r="E103" s="106" t="s">
        <v>410</v>
      </c>
      <c r="F103" s="112" t="s">
        <v>411</v>
      </c>
      <c r="G103" s="48">
        <v>4</v>
      </c>
      <c r="H103" s="48">
        <v>1</v>
      </c>
      <c r="I103" s="47">
        <f t="shared" si="1"/>
        <v>4</v>
      </c>
      <c r="J103" s="48" t="s">
        <v>49</v>
      </c>
      <c r="K103" s="47" t="s">
        <v>83</v>
      </c>
      <c r="L103" s="49" t="s">
        <v>316</v>
      </c>
    </row>
    <row r="104" spans="1:12" ht="26.4" x14ac:dyDescent="0.25">
      <c r="A104" s="29" t="s">
        <v>236</v>
      </c>
      <c r="B104" s="48" t="s">
        <v>198</v>
      </c>
      <c r="C104" s="47" t="s">
        <v>34</v>
      </c>
      <c r="D104" s="113" t="s">
        <v>412</v>
      </c>
      <c r="E104" s="114" t="s">
        <v>407</v>
      </c>
      <c r="F104" s="112" t="s">
        <v>413</v>
      </c>
      <c r="G104" s="48">
        <v>1</v>
      </c>
      <c r="H104" s="48">
        <v>1</v>
      </c>
      <c r="I104" s="47">
        <f t="shared" si="1"/>
        <v>1</v>
      </c>
      <c r="J104" s="48" t="s">
        <v>82</v>
      </c>
      <c r="K104" s="47" t="s">
        <v>83</v>
      </c>
      <c r="L104" s="49" t="s">
        <v>60</v>
      </c>
    </row>
    <row r="105" spans="1:12" ht="26.4" x14ac:dyDescent="0.25">
      <c r="A105" s="117" t="s">
        <v>236</v>
      </c>
      <c r="B105" s="48" t="s">
        <v>198</v>
      </c>
      <c r="C105" s="47" t="s">
        <v>34</v>
      </c>
      <c r="D105" s="175" t="s">
        <v>414</v>
      </c>
      <c r="E105" s="177" t="s">
        <v>407</v>
      </c>
      <c r="F105" s="146" t="s">
        <v>415</v>
      </c>
      <c r="G105" s="48">
        <v>1</v>
      </c>
      <c r="H105" s="48">
        <v>1</v>
      </c>
      <c r="I105" s="47">
        <f t="shared" si="1"/>
        <v>1</v>
      </c>
      <c r="J105" s="48" t="s">
        <v>82</v>
      </c>
      <c r="K105" s="47" t="s">
        <v>83</v>
      </c>
      <c r="L105" s="49" t="s">
        <v>60</v>
      </c>
    </row>
    <row r="106" spans="1:12" ht="39.6" x14ac:dyDescent="0.25">
      <c r="A106" s="29" t="s">
        <v>236</v>
      </c>
      <c r="B106" s="48" t="s">
        <v>198</v>
      </c>
      <c r="C106" s="47" t="s">
        <v>34</v>
      </c>
      <c r="D106" s="113" t="s">
        <v>416</v>
      </c>
      <c r="E106" s="114" t="s">
        <v>417</v>
      </c>
      <c r="F106" s="112" t="s">
        <v>91</v>
      </c>
      <c r="G106" s="48">
        <v>1</v>
      </c>
      <c r="H106" s="48">
        <v>1</v>
      </c>
      <c r="I106" s="47">
        <f t="shared" si="1"/>
        <v>1</v>
      </c>
      <c r="J106" s="48" t="s">
        <v>96</v>
      </c>
      <c r="K106" s="47" t="s">
        <v>83</v>
      </c>
      <c r="L106" s="49" t="s">
        <v>151</v>
      </c>
    </row>
    <row r="107" spans="1:12" ht="39.6" x14ac:dyDescent="0.25">
      <c r="A107" s="29" t="s">
        <v>236</v>
      </c>
      <c r="B107" s="48" t="s">
        <v>198</v>
      </c>
      <c r="C107" s="47" t="s">
        <v>34</v>
      </c>
      <c r="D107" s="113" t="s">
        <v>418</v>
      </c>
      <c r="E107" s="114" t="s">
        <v>102</v>
      </c>
      <c r="F107" s="112" t="s">
        <v>91</v>
      </c>
      <c r="G107" s="47">
        <v>1</v>
      </c>
      <c r="H107" s="47">
        <v>1</v>
      </c>
      <c r="I107" s="47">
        <f t="shared" si="1"/>
        <v>1</v>
      </c>
      <c r="J107" s="48" t="s">
        <v>82</v>
      </c>
      <c r="K107" s="47" t="s">
        <v>83</v>
      </c>
      <c r="L107" s="49" t="s">
        <v>60</v>
      </c>
    </row>
    <row r="108" spans="1:12" ht="26.4" x14ac:dyDescent="0.25">
      <c r="A108" s="29" t="s">
        <v>236</v>
      </c>
      <c r="B108" s="48" t="s">
        <v>198</v>
      </c>
      <c r="C108" s="47" t="s">
        <v>34</v>
      </c>
      <c r="D108" s="105" t="s">
        <v>419</v>
      </c>
      <c r="E108" s="106" t="s">
        <v>420</v>
      </c>
      <c r="F108" s="112" t="s">
        <v>91</v>
      </c>
      <c r="G108" s="48">
        <v>2</v>
      </c>
      <c r="H108" s="48">
        <v>1</v>
      </c>
      <c r="I108" s="47">
        <f t="shared" si="1"/>
        <v>2</v>
      </c>
      <c r="J108" s="48" t="s">
        <v>49</v>
      </c>
      <c r="K108" s="47" t="s">
        <v>83</v>
      </c>
      <c r="L108" s="49" t="s">
        <v>60</v>
      </c>
    </row>
    <row r="109" spans="1:12" ht="26.4" x14ac:dyDescent="0.25">
      <c r="A109" s="29" t="s">
        <v>236</v>
      </c>
      <c r="B109" s="48" t="s">
        <v>198</v>
      </c>
      <c r="C109" s="47" t="s">
        <v>34</v>
      </c>
      <c r="D109" s="113" t="s">
        <v>421</v>
      </c>
      <c r="E109" s="114" t="s">
        <v>244</v>
      </c>
      <c r="F109" s="112" t="s">
        <v>422</v>
      </c>
      <c r="G109" s="48">
        <v>1</v>
      </c>
      <c r="H109" s="48">
        <v>1</v>
      </c>
      <c r="I109" s="47">
        <f t="shared" si="1"/>
        <v>1</v>
      </c>
      <c r="J109" s="48" t="s">
        <v>82</v>
      </c>
      <c r="K109" s="47" t="s">
        <v>83</v>
      </c>
      <c r="L109" s="49" t="s">
        <v>60</v>
      </c>
    </row>
    <row r="110" spans="1:12" ht="26.4" x14ac:dyDescent="0.25">
      <c r="A110" s="29" t="s">
        <v>236</v>
      </c>
      <c r="B110" s="48" t="s">
        <v>198</v>
      </c>
      <c r="C110" s="47" t="s">
        <v>34</v>
      </c>
      <c r="D110" s="105" t="s">
        <v>423</v>
      </c>
      <c r="E110" s="106" t="s">
        <v>234</v>
      </c>
      <c r="F110" s="112" t="s">
        <v>422</v>
      </c>
      <c r="G110" s="48">
        <v>4</v>
      </c>
      <c r="H110" s="48">
        <v>1</v>
      </c>
      <c r="I110" s="47">
        <f t="shared" si="1"/>
        <v>4</v>
      </c>
      <c r="J110" s="48" t="s">
        <v>49</v>
      </c>
      <c r="K110" s="47" t="s">
        <v>83</v>
      </c>
      <c r="L110" s="49" t="s">
        <v>120</v>
      </c>
    </row>
    <row r="111" spans="1:12" ht="26.4" x14ac:dyDescent="0.25">
      <c r="A111" s="29" t="s">
        <v>236</v>
      </c>
      <c r="B111" s="48" t="s">
        <v>198</v>
      </c>
      <c r="C111" s="47" t="s">
        <v>34</v>
      </c>
      <c r="D111" s="105" t="s">
        <v>424</v>
      </c>
      <c r="E111" s="106" t="s">
        <v>425</v>
      </c>
      <c r="F111" s="112" t="s">
        <v>426</v>
      </c>
      <c r="G111" s="48">
        <v>1</v>
      </c>
      <c r="H111" s="48">
        <v>1</v>
      </c>
      <c r="I111" s="47">
        <f t="shared" si="1"/>
        <v>1</v>
      </c>
      <c r="J111" s="48" t="s">
        <v>96</v>
      </c>
      <c r="K111" s="47" t="s">
        <v>83</v>
      </c>
      <c r="L111" s="49" t="s">
        <v>50</v>
      </c>
    </row>
    <row r="112" spans="1:12" ht="66" x14ac:dyDescent="0.25">
      <c r="A112" s="29" t="s">
        <v>236</v>
      </c>
      <c r="B112" s="48" t="s">
        <v>45</v>
      </c>
      <c r="C112" s="47" t="s">
        <v>34</v>
      </c>
      <c r="D112" s="105" t="s">
        <v>427</v>
      </c>
      <c r="E112" s="114" t="s">
        <v>428</v>
      </c>
      <c r="F112" s="112" t="s">
        <v>426</v>
      </c>
      <c r="G112" s="48">
        <v>1</v>
      </c>
      <c r="H112" s="48">
        <v>14</v>
      </c>
      <c r="I112" s="47">
        <f t="shared" si="1"/>
        <v>14</v>
      </c>
      <c r="J112" s="48" t="s">
        <v>82</v>
      </c>
      <c r="K112" s="47" t="s">
        <v>83</v>
      </c>
      <c r="L112" s="49" t="s">
        <v>60</v>
      </c>
    </row>
    <row r="113" spans="1:12" ht="66" x14ac:dyDescent="0.25">
      <c r="A113" s="29" t="s">
        <v>236</v>
      </c>
      <c r="B113" s="48" t="s">
        <v>198</v>
      </c>
      <c r="C113" s="47" t="s">
        <v>34</v>
      </c>
      <c r="D113" s="113" t="s">
        <v>429</v>
      </c>
      <c r="E113" s="114" t="s">
        <v>430</v>
      </c>
      <c r="F113" s="112" t="s">
        <v>426</v>
      </c>
      <c r="G113" s="48">
        <v>1</v>
      </c>
      <c r="H113" s="48">
        <v>1</v>
      </c>
      <c r="I113" s="47">
        <f t="shared" si="1"/>
        <v>1</v>
      </c>
      <c r="J113" s="48" t="s">
        <v>82</v>
      </c>
      <c r="K113" s="47" t="s">
        <v>83</v>
      </c>
      <c r="L113" s="49" t="s">
        <v>60</v>
      </c>
    </row>
    <row r="114" spans="1:12" ht="26.4" x14ac:dyDescent="0.25">
      <c r="A114" s="29" t="s">
        <v>236</v>
      </c>
      <c r="B114" s="48" t="s">
        <v>198</v>
      </c>
      <c r="C114" s="47" t="s">
        <v>34</v>
      </c>
      <c r="D114" s="113" t="s">
        <v>431</v>
      </c>
      <c r="E114" s="114" t="s">
        <v>250</v>
      </c>
      <c r="F114" s="112" t="s">
        <v>426</v>
      </c>
      <c r="G114" s="48">
        <v>3</v>
      </c>
      <c r="H114" s="48">
        <v>1</v>
      </c>
      <c r="I114" s="47">
        <f t="shared" si="1"/>
        <v>3</v>
      </c>
      <c r="J114" s="48" t="s">
        <v>82</v>
      </c>
      <c r="K114" s="47" t="s">
        <v>83</v>
      </c>
      <c r="L114" s="49" t="s">
        <v>120</v>
      </c>
    </row>
    <row r="115" spans="1:12" ht="26.4" x14ac:dyDescent="0.25">
      <c r="A115" s="29" t="s">
        <v>236</v>
      </c>
      <c r="B115" s="48" t="s">
        <v>198</v>
      </c>
      <c r="C115" s="47" t="s">
        <v>34</v>
      </c>
      <c r="D115" s="113" t="s">
        <v>432</v>
      </c>
      <c r="E115" s="114" t="s">
        <v>433</v>
      </c>
      <c r="F115" s="112" t="s">
        <v>434</v>
      </c>
      <c r="G115" s="48">
        <v>1</v>
      </c>
      <c r="H115" s="48">
        <v>2.5</v>
      </c>
      <c r="I115" s="47">
        <f t="shared" si="1"/>
        <v>2.5</v>
      </c>
      <c r="J115" s="48" t="s">
        <v>82</v>
      </c>
      <c r="K115" s="47" t="s">
        <v>83</v>
      </c>
      <c r="L115" s="49" t="s">
        <v>60</v>
      </c>
    </row>
    <row r="116" spans="1:12" ht="26.4" x14ac:dyDescent="0.25">
      <c r="A116" s="29" t="s">
        <v>236</v>
      </c>
      <c r="B116" s="48" t="s">
        <v>198</v>
      </c>
      <c r="C116" s="47" t="s">
        <v>34</v>
      </c>
      <c r="D116" s="113" t="s">
        <v>435</v>
      </c>
      <c r="E116" s="114" t="s">
        <v>410</v>
      </c>
      <c r="F116" s="112" t="s">
        <v>436</v>
      </c>
      <c r="G116" s="48">
        <v>1</v>
      </c>
      <c r="H116" s="48">
        <v>3</v>
      </c>
      <c r="I116" s="47">
        <f t="shared" si="1"/>
        <v>3</v>
      </c>
      <c r="J116" s="48" t="s">
        <v>82</v>
      </c>
      <c r="K116" s="47" t="s">
        <v>83</v>
      </c>
      <c r="L116" s="49" t="s">
        <v>50</v>
      </c>
    </row>
    <row r="117" spans="1:12" ht="26.4" x14ac:dyDescent="0.25">
      <c r="A117" s="29" t="s">
        <v>236</v>
      </c>
      <c r="B117" s="48" t="s">
        <v>198</v>
      </c>
      <c r="C117" s="47" t="s">
        <v>34</v>
      </c>
      <c r="D117" s="113" t="s">
        <v>437</v>
      </c>
      <c r="E117" s="114" t="s">
        <v>410</v>
      </c>
      <c r="F117" s="112" t="s">
        <v>436</v>
      </c>
      <c r="G117" s="48">
        <v>2</v>
      </c>
      <c r="H117" s="38">
        <v>1</v>
      </c>
      <c r="I117" s="47">
        <f t="shared" si="1"/>
        <v>2</v>
      </c>
      <c r="J117" s="48" t="s">
        <v>49</v>
      </c>
      <c r="K117" s="47" t="s">
        <v>83</v>
      </c>
      <c r="L117" s="49" t="s">
        <v>50</v>
      </c>
    </row>
    <row r="118" spans="1:12" ht="39.6" x14ac:dyDescent="0.25">
      <c r="A118" s="29" t="s">
        <v>236</v>
      </c>
      <c r="B118" s="48" t="s">
        <v>198</v>
      </c>
      <c r="C118" s="47" t="s">
        <v>34</v>
      </c>
      <c r="D118" s="105" t="s">
        <v>438</v>
      </c>
      <c r="E118" s="114" t="s">
        <v>102</v>
      </c>
      <c r="F118" s="112" t="s">
        <v>439</v>
      </c>
      <c r="G118" s="38">
        <v>1</v>
      </c>
      <c r="H118" s="38">
        <v>2</v>
      </c>
      <c r="I118" s="47">
        <f t="shared" si="1"/>
        <v>2</v>
      </c>
      <c r="J118" s="48" t="s">
        <v>96</v>
      </c>
      <c r="K118" s="47" t="s">
        <v>83</v>
      </c>
      <c r="L118" s="49" t="s">
        <v>60</v>
      </c>
    </row>
    <row r="119" spans="1:12" ht="26.4" x14ac:dyDescent="0.25">
      <c r="A119" s="29" t="s">
        <v>236</v>
      </c>
      <c r="B119" s="48" t="s">
        <v>198</v>
      </c>
      <c r="C119" s="47" t="s">
        <v>34</v>
      </c>
      <c r="D119" s="105" t="s">
        <v>440</v>
      </c>
      <c r="E119" s="106" t="s">
        <v>410</v>
      </c>
      <c r="F119" s="112" t="s">
        <v>439</v>
      </c>
      <c r="G119" s="47">
        <v>1</v>
      </c>
      <c r="H119" s="47">
        <v>1.5</v>
      </c>
      <c r="I119" s="47">
        <f t="shared" si="1"/>
        <v>1.5</v>
      </c>
      <c r="J119" s="48" t="s">
        <v>266</v>
      </c>
      <c r="K119" s="47" t="s">
        <v>83</v>
      </c>
      <c r="L119" s="49" t="s">
        <v>60</v>
      </c>
    </row>
    <row r="120" spans="1:12" ht="39.6" x14ac:dyDescent="0.25">
      <c r="A120" s="29" t="s">
        <v>236</v>
      </c>
      <c r="B120" s="47" t="s">
        <v>198</v>
      </c>
      <c r="C120" s="47" t="s">
        <v>34</v>
      </c>
      <c r="D120" s="105" t="s">
        <v>441</v>
      </c>
      <c r="E120" s="106" t="s">
        <v>442</v>
      </c>
      <c r="F120" s="112" t="s">
        <v>443</v>
      </c>
      <c r="G120" s="47">
        <v>6</v>
      </c>
      <c r="H120" s="47">
        <v>1</v>
      </c>
      <c r="I120" s="47">
        <f t="shared" si="1"/>
        <v>6</v>
      </c>
      <c r="J120" s="48" t="s">
        <v>49</v>
      </c>
      <c r="K120" s="47" t="s">
        <v>83</v>
      </c>
      <c r="L120" s="49" t="s">
        <v>120</v>
      </c>
    </row>
    <row r="121" spans="1:12" ht="39.6" x14ac:dyDescent="0.25">
      <c r="A121" s="29" t="s">
        <v>236</v>
      </c>
      <c r="B121" s="47" t="s">
        <v>198</v>
      </c>
      <c r="C121" s="47" t="s">
        <v>34</v>
      </c>
      <c r="D121" s="105" t="s">
        <v>444</v>
      </c>
      <c r="E121" s="106" t="s">
        <v>445</v>
      </c>
      <c r="F121" s="112" t="s">
        <v>446</v>
      </c>
      <c r="G121" s="47">
        <v>33</v>
      </c>
      <c r="H121" s="47">
        <v>1</v>
      </c>
      <c r="I121" s="47">
        <f t="shared" si="1"/>
        <v>33</v>
      </c>
      <c r="J121" s="48" t="s">
        <v>49</v>
      </c>
      <c r="K121" s="47" t="s">
        <v>83</v>
      </c>
      <c r="L121" s="49" t="s">
        <v>104</v>
      </c>
    </row>
    <row r="122" spans="1:12" ht="39.6" x14ac:dyDescent="0.25">
      <c r="A122" s="29" t="s">
        <v>236</v>
      </c>
      <c r="B122" s="47" t="s">
        <v>198</v>
      </c>
      <c r="C122" s="47" t="s">
        <v>34</v>
      </c>
      <c r="D122" s="105" t="s">
        <v>447</v>
      </c>
      <c r="E122" s="106" t="s">
        <v>94</v>
      </c>
      <c r="F122" s="112" t="s">
        <v>448</v>
      </c>
      <c r="G122" s="47">
        <v>6</v>
      </c>
      <c r="H122" s="47">
        <v>1</v>
      </c>
      <c r="I122" s="47">
        <f t="shared" si="1"/>
        <v>6</v>
      </c>
      <c r="J122" s="48" t="s">
        <v>49</v>
      </c>
      <c r="K122" s="47" t="s">
        <v>83</v>
      </c>
      <c r="L122" s="49" t="s">
        <v>449</v>
      </c>
    </row>
    <row r="123" spans="1:12" ht="79.2" x14ac:dyDescent="0.25">
      <c r="A123" s="29" t="s">
        <v>236</v>
      </c>
      <c r="B123" s="47" t="s">
        <v>198</v>
      </c>
      <c r="C123" s="47" t="s">
        <v>34</v>
      </c>
      <c r="D123" s="168" t="s">
        <v>450</v>
      </c>
      <c r="E123" s="111" t="s">
        <v>451</v>
      </c>
      <c r="F123" s="112" t="s">
        <v>452</v>
      </c>
      <c r="G123" s="48">
        <v>2</v>
      </c>
      <c r="H123" s="48">
        <v>1.5</v>
      </c>
      <c r="I123" s="47">
        <f t="shared" si="1"/>
        <v>3</v>
      </c>
      <c r="J123" s="48" t="s">
        <v>96</v>
      </c>
      <c r="K123" s="47" t="s">
        <v>83</v>
      </c>
      <c r="L123" s="49" t="s">
        <v>316</v>
      </c>
    </row>
    <row r="124" spans="1:12" ht="26.4" x14ac:dyDescent="0.25">
      <c r="A124" s="29" t="s">
        <v>236</v>
      </c>
      <c r="B124" s="47" t="s">
        <v>198</v>
      </c>
      <c r="C124" s="47" t="s">
        <v>34</v>
      </c>
      <c r="D124" s="168" t="s">
        <v>453</v>
      </c>
      <c r="E124" s="111" t="s">
        <v>454</v>
      </c>
      <c r="F124" s="112" t="s">
        <v>452</v>
      </c>
      <c r="G124" s="48">
        <v>1</v>
      </c>
      <c r="H124" s="47">
        <v>1.5</v>
      </c>
      <c r="I124" s="47">
        <f t="shared" si="1"/>
        <v>1.5</v>
      </c>
      <c r="J124" s="48" t="s">
        <v>96</v>
      </c>
      <c r="K124" s="47" t="s">
        <v>83</v>
      </c>
      <c r="L124" s="49" t="s">
        <v>151</v>
      </c>
    </row>
    <row r="125" spans="1:12" ht="26.4" x14ac:dyDescent="0.25">
      <c r="A125" s="29" t="s">
        <v>236</v>
      </c>
      <c r="B125" s="47" t="s">
        <v>198</v>
      </c>
      <c r="C125" s="47" t="s">
        <v>34</v>
      </c>
      <c r="D125" s="105" t="s">
        <v>455</v>
      </c>
      <c r="E125" s="106" t="s">
        <v>420</v>
      </c>
      <c r="F125" s="112" t="s">
        <v>456</v>
      </c>
      <c r="G125" s="48">
        <v>25</v>
      </c>
      <c r="H125" s="48">
        <v>1.5</v>
      </c>
      <c r="I125" s="47">
        <f t="shared" si="1"/>
        <v>37.5</v>
      </c>
      <c r="J125" s="48" t="s">
        <v>49</v>
      </c>
      <c r="K125" s="47" t="s">
        <v>83</v>
      </c>
      <c r="L125" s="49" t="s">
        <v>120</v>
      </c>
    </row>
    <row r="126" spans="1:12" ht="39.6" x14ac:dyDescent="0.25">
      <c r="A126" s="29" t="s">
        <v>236</v>
      </c>
      <c r="B126" s="47" t="s">
        <v>198</v>
      </c>
      <c r="C126" s="47" t="s">
        <v>34</v>
      </c>
      <c r="D126" s="105" t="s">
        <v>457</v>
      </c>
      <c r="E126" s="106" t="s">
        <v>305</v>
      </c>
      <c r="F126" s="112" t="s">
        <v>458</v>
      </c>
      <c r="G126" s="48">
        <v>132</v>
      </c>
      <c r="H126" s="48">
        <v>1.5</v>
      </c>
      <c r="I126" s="47">
        <f t="shared" si="1"/>
        <v>198</v>
      </c>
      <c r="J126" s="48" t="s">
        <v>49</v>
      </c>
      <c r="K126" s="47" t="s">
        <v>83</v>
      </c>
      <c r="L126" s="49" t="s">
        <v>104</v>
      </c>
    </row>
    <row r="127" spans="1:12" ht="39.6" x14ac:dyDescent="0.25">
      <c r="A127" s="29" t="s">
        <v>236</v>
      </c>
      <c r="B127" s="47" t="s">
        <v>198</v>
      </c>
      <c r="C127" s="47" t="s">
        <v>34</v>
      </c>
      <c r="D127" s="105" t="s">
        <v>459</v>
      </c>
      <c r="E127" s="106" t="s">
        <v>234</v>
      </c>
      <c r="F127" s="112" t="s">
        <v>458</v>
      </c>
      <c r="G127" s="48">
        <v>108</v>
      </c>
      <c r="H127" s="48">
        <v>2</v>
      </c>
      <c r="I127" s="47">
        <f t="shared" si="1"/>
        <v>216</v>
      </c>
      <c r="J127" s="48" t="s">
        <v>49</v>
      </c>
      <c r="K127" s="47" t="s">
        <v>83</v>
      </c>
      <c r="L127" s="49" t="s">
        <v>104</v>
      </c>
    </row>
    <row r="128" spans="1:12" ht="26.4" x14ac:dyDescent="0.25">
      <c r="A128" s="29" t="s">
        <v>236</v>
      </c>
      <c r="B128" s="47" t="s">
        <v>198</v>
      </c>
      <c r="C128" s="47" t="s">
        <v>34</v>
      </c>
      <c r="D128" s="105" t="s">
        <v>460</v>
      </c>
      <c r="E128" s="106" t="s">
        <v>238</v>
      </c>
      <c r="F128" s="112" t="s">
        <v>99</v>
      </c>
      <c r="G128" s="48">
        <v>15</v>
      </c>
      <c r="H128" s="48">
        <v>1.5</v>
      </c>
      <c r="I128" s="47">
        <f t="shared" si="1"/>
        <v>22.5</v>
      </c>
      <c r="J128" s="48" t="s">
        <v>49</v>
      </c>
      <c r="K128" s="47" t="s">
        <v>83</v>
      </c>
      <c r="L128" s="49" t="s">
        <v>120</v>
      </c>
    </row>
    <row r="129" spans="1:12" ht="39.6" x14ac:dyDescent="0.25">
      <c r="A129" s="29" t="s">
        <v>236</v>
      </c>
      <c r="B129" s="47" t="s">
        <v>54</v>
      </c>
      <c r="C129" s="47" t="s">
        <v>33</v>
      </c>
      <c r="D129" s="103" t="s">
        <v>461</v>
      </c>
      <c r="E129" s="47" t="s">
        <v>305</v>
      </c>
      <c r="F129" s="112" t="s">
        <v>99</v>
      </c>
      <c r="G129" s="47">
        <v>152</v>
      </c>
      <c r="H129" s="47">
        <v>2</v>
      </c>
      <c r="I129" s="47">
        <f t="shared" si="1"/>
        <v>304</v>
      </c>
      <c r="J129" s="47" t="s">
        <v>49</v>
      </c>
      <c r="K129" s="47" t="s">
        <v>83</v>
      </c>
      <c r="L129" s="49" t="s">
        <v>104</v>
      </c>
    </row>
    <row r="130" spans="1:12" ht="39.6" x14ac:dyDescent="0.25">
      <c r="A130" s="29" t="s">
        <v>236</v>
      </c>
      <c r="B130" s="47" t="s">
        <v>198</v>
      </c>
      <c r="C130" s="47" t="s">
        <v>34</v>
      </c>
      <c r="D130" s="105" t="s">
        <v>462</v>
      </c>
      <c r="E130" s="106" t="s">
        <v>238</v>
      </c>
      <c r="F130" s="112" t="s">
        <v>463</v>
      </c>
      <c r="G130" s="48">
        <v>137</v>
      </c>
      <c r="H130" s="48">
        <v>1.5</v>
      </c>
      <c r="I130" s="47">
        <f t="shared" si="1"/>
        <v>205.5</v>
      </c>
      <c r="J130" s="48" t="s">
        <v>49</v>
      </c>
      <c r="K130" s="47" t="s">
        <v>83</v>
      </c>
      <c r="L130" s="49" t="s">
        <v>104</v>
      </c>
    </row>
    <row r="131" spans="1:12" ht="39.6" x14ac:dyDescent="0.25">
      <c r="A131" s="29" t="s">
        <v>236</v>
      </c>
      <c r="B131" s="47" t="s">
        <v>198</v>
      </c>
      <c r="C131" s="47" t="s">
        <v>34</v>
      </c>
      <c r="D131" s="105" t="s">
        <v>464</v>
      </c>
      <c r="E131" s="106" t="s">
        <v>247</v>
      </c>
      <c r="F131" s="112" t="s">
        <v>463</v>
      </c>
      <c r="G131" s="48">
        <v>108</v>
      </c>
      <c r="H131" s="48">
        <v>1.5</v>
      </c>
      <c r="I131" s="47">
        <f t="shared" si="1"/>
        <v>162</v>
      </c>
      <c r="J131" s="48" t="s">
        <v>49</v>
      </c>
      <c r="K131" s="47" t="s">
        <v>83</v>
      </c>
      <c r="L131" s="49" t="s">
        <v>104</v>
      </c>
    </row>
    <row r="132" spans="1:12" ht="39.6" x14ac:dyDescent="0.25">
      <c r="A132" s="29" t="s">
        <v>236</v>
      </c>
      <c r="B132" s="47" t="s">
        <v>198</v>
      </c>
      <c r="C132" s="47" t="s">
        <v>34</v>
      </c>
      <c r="D132" s="105" t="s">
        <v>465</v>
      </c>
      <c r="E132" s="106" t="s">
        <v>234</v>
      </c>
      <c r="F132" s="112" t="s">
        <v>171</v>
      </c>
      <c r="G132" s="48">
        <v>56</v>
      </c>
      <c r="H132" s="48">
        <v>1.5</v>
      </c>
      <c r="I132" s="47">
        <f t="shared" si="1"/>
        <v>84</v>
      </c>
      <c r="J132" s="48" t="s">
        <v>49</v>
      </c>
      <c r="K132" s="47" t="s">
        <v>83</v>
      </c>
      <c r="L132" s="49" t="s">
        <v>104</v>
      </c>
    </row>
    <row r="133" spans="1:12" ht="26.4" x14ac:dyDescent="0.25">
      <c r="A133" s="29" t="s">
        <v>236</v>
      </c>
      <c r="B133" s="47" t="s">
        <v>45</v>
      </c>
      <c r="C133" s="47" t="s">
        <v>34</v>
      </c>
      <c r="D133" s="105" t="s">
        <v>466</v>
      </c>
      <c r="E133" s="106" t="s">
        <v>467</v>
      </c>
      <c r="F133" s="112" t="s">
        <v>468</v>
      </c>
      <c r="G133" s="106">
        <v>1</v>
      </c>
      <c r="H133" s="48">
        <v>6</v>
      </c>
      <c r="I133" s="47">
        <f t="shared" si="1"/>
        <v>6</v>
      </c>
      <c r="J133" s="48" t="s">
        <v>96</v>
      </c>
      <c r="K133" s="47" t="s">
        <v>83</v>
      </c>
      <c r="L133" s="49" t="s">
        <v>50</v>
      </c>
    </row>
    <row r="134" spans="1:12" ht="52.8" x14ac:dyDescent="0.25">
      <c r="A134" s="29" t="s">
        <v>236</v>
      </c>
      <c r="B134" s="47" t="s">
        <v>45</v>
      </c>
      <c r="C134" s="47" t="s">
        <v>34</v>
      </c>
      <c r="D134" s="107" t="s">
        <v>469</v>
      </c>
      <c r="E134" s="48" t="s">
        <v>385</v>
      </c>
      <c r="F134" s="112" t="s">
        <v>470</v>
      </c>
      <c r="G134" s="48">
        <v>1</v>
      </c>
      <c r="H134" s="48">
        <v>10</v>
      </c>
      <c r="I134" s="47">
        <f t="shared" si="1"/>
        <v>10</v>
      </c>
      <c r="J134" s="48" t="s">
        <v>96</v>
      </c>
      <c r="K134" s="47" t="s">
        <v>83</v>
      </c>
      <c r="L134" s="49" t="s">
        <v>50</v>
      </c>
    </row>
    <row r="135" spans="1:12" ht="39.6" x14ac:dyDescent="0.25">
      <c r="A135" s="29" t="s">
        <v>229</v>
      </c>
      <c r="B135" s="47" t="s">
        <v>45</v>
      </c>
      <c r="C135" s="47" t="s">
        <v>34</v>
      </c>
      <c r="D135" s="107" t="s">
        <v>471</v>
      </c>
      <c r="E135" s="178" t="s">
        <v>472</v>
      </c>
      <c r="F135" s="48" t="s">
        <v>473</v>
      </c>
      <c r="G135" s="48">
        <v>10</v>
      </c>
      <c r="H135" s="48">
        <v>7</v>
      </c>
      <c r="I135" s="47">
        <f t="shared" si="1"/>
        <v>70</v>
      </c>
      <c r="J135" s="48" t="s">
        <v>49</v>
      </c>
      <c r="K135" s="47" t="s">
        <v>879</v>
      </c>
      <c r="L135" s="49" t="s">
        <v>50</v>
      </c>
    </row>
    <row r="136" spans="1:12" ht="39.6" x14ac:dyDescent="0.25">
      <c r="A136" s="29" t="s">
        <v>236</v>
      </c>
      <c r="B136" s="47" t="s">
        <v>474</v>
      </c>
      <c r="C136" s="47" t="s">
        <v>34</v>
      </c>
      <c r="D136" s="107" t="s">
        <v>298</v>
      </c>
      <c r="E136" s="48" t="s">
        <v>294</v>
      </c>
      <c r="F136" s="114" t="s">
        <v>475</v>
      </c>
      <c r="G136" s="47">
        <v>4</v>
      </c>
      <c r="H136" s="48">
        <v>1</v>
      </c>
      <c r="I136" s="47">
        <f t="shared" si="1"/>
        <v>4</v>
      </c>
      <c r="J136" s="48" t="s">
        <v>49</v>
      </c>
      <c r="K136" s="47" t="s">
        <v>83</v>
      </c>
      <c r="L136" s="49" t="s">
        <v>50</v>
      </c>
    </row>
    <row r="137" spans="1:12" ht="39.6" x14ac:dyDescent="0.25">
      <c r="A137" s="29" t="s">
        <v>229</v>
      </c>
      <c r="B137" s="47" t="s">
        <v>45</v>
      </c>
      <c r="C137" s="47" t="s">
        <v>34</v>
      </c>
      <c r="D137" s="107" t="s">
        <v>476</v>
      </c>
      <c r="E137" s="178" t="s">
        <v>88</v>
      </c>
      <c r="F137" s="48" t="s">
        <v>477</v>
      </c>
      <c r="G137" s="48">
        <v>9</v>
      </c>
      <c r="H137" s="48">
        <v>7</v>
      </c>
      <c r="I137" s="47">
        <f t="shared" si="1"/>
        <v>63</v>
      </c>
      <c r="J137" s="48" t="s">
        <v>49</v>
      </c>
      <c r="K137" s="47" t="s">
        <v>879</v>
      </c>
      <c r="L137" s="49" t="s">
        <v>50</v>
      </c>
    </row>
    <row r="138" spans="1:12" ht="26.4" x14ac:dyDescent="0.25">
      <c r="A138" s="29" t="s">
        <v>236</v>
      </c>
      <c r="B138" s="47" t="s">
        <v>474</v>
      </c>
      <c r="C138" s="47" t="s">
        <v>34</v>
      </c>
      <c r="D138" s="107" t="s">
        <v>478</v>
      </c>
      <c r="E138" s="48" t="s">
        <v>205</v>
      </c>
      <c r="F138" s="111" t="s">
        <v>479</v>
      </c>
      <c r="G138" s="48">
        <v>1</v>
      </c>
      <c r="H138" s="48">
        <v>2</v>
      </c>
      <c r="I138" s="47">
        <f t="shared" si="1"/>
        <v>2</v>
      </c>
      <c r="J138" s="48" t="s">
        <v>96</v>
      </c>
      <c r="K138" s="48" t="s">
        <v>83</v>
      </c>
      <c r="L138" s="49" t="s">
        <v>50</v>
      </c>
    </row>
    <row r="139" spans="1:12" ht="39.6" x14ac:dyDescent="0.25">
      <c r="A139" s="117" t="s">
        <v>236</v>
      </c>
      <c r="B139" s="118" t="s">
        <v>474</v>
      </c>
      <c r="C139" s="47" t="s">
        <v>34</v>
      </c>
      <c r="D139" s="107" t="s">
        <v>309</v>
      </c>
      <c r="E139" s="48" t="s">
        <v>310</v>
      </c>
      <c r="F139" s="111" t="s">
        <v>479</v>
      </c>
      <c r="G139" s="48">
        <v>1</v>
      </c>
      <c r="H139" s="48">
        <v>2</v>
      </c>
      <c r="I139" s="47">
        <f t="shared" si="1"/>
        <v>2</v>
      </c>
      <c r="J139" s="179" t="s">
        <v>96</v>
      </c>
      <c r="K139" s="48" t="s">
        <v>83</v>
      </c>
      <c r="L139" s="49" t="s">
        <v>50</v>
      </c>
    </row>
    <row r="140" spans="1:12" ht="39.6" x14ac:dyDescent="0.25">
      <c r="A140" s="29" t="s">
        <v>229</v>
      </c>
      <c r="B140" s="47" t="s">
        <v>45</v>
      </c>
      <c r="C140" s="47" t="s">
        <v>34</v>
      </c>
      <c r="D140" s="107" t="s">
        <v>480</v>
      </c>
      <c r="E140" s="48" t="s">
        <v>472</v>
      </c>
      <c r="F140" s="48" t="s">
        <v>174</v>
      </c>
      <c r="G140" s="48">
        <v>14</v>
      </c>
      <c r="H140" s="48">
        <v>7</v>
      </c>
      <c r="I140" s="47">
        <f t="shared" si="1"/>
        <v>98</v>
      </c>
      <c r="J140" s="48" t="s">
        <v>49</v>
      </c>
      <c r="K140" s="47" t="s">
        <v>879</v>
      </c>
      <c r="L140" s="49" t="s">
        <v>50</v>
      </c>
    </row>
    <row r="141" spans="1:12" ht="52.8" x14ac:dyDescent="0.25">
      <c r="A141" s="29" t="s">
        <v>229</v>
      </c>
      <c r="B141" s="47" t="s">
        <v>45</v>
      </c>
      <c r="C141" s="47" t="s">
        <v>34</v>
      </c>
      <c r="D141" s="107" t="s">
        <v>481</v>
      </c>
      <c r="E141" s="48" t="s">
        <v>472</v>
      </c>
      <c r="F141" s="48" t="s">
        <v>174</v>
      </c>
      <c r="G141" s="48">
        <v>11</v>
      </c>
      <c r="H141" s="48">
        <v>7</v>
      </c>
      <c r="I141" s="47">
        <f t="shared" si="1"/>
        <v>77</v>
      </c>
      <c r="J141" s="48" t="s">
        <v>49</v>
      </c>
      <c r="K141" s="47" t="s">
        <v>879</v>
      </c>
      <c r="L141" s="49" t="s">
        <v>50</v>
      </c>
    </row>
    <row r="142" spans="1:12" ht="52.8" x14ac:dyDescent="0.25">
      <c r="A142" s="29" t="s">
        <v>229</v>
      </c>
      <c r="B142" s="47" t="s">
        <v>45</v>
      </c>
      <c r="C142" s="47" t="s">
        <v>34</v>
      </c>
      <c r="D142" s="107" t="s">
        <v>482</v>
      </c>
      <c r="E142" s="48" t="s">
        <v>47</v>
      </c>
      <c r="F142" s="48" t="s">
        <v>483</v>
      </c>
      <c r="G142" s="47">
        <v>18</v>
      </c>
      <c r="H142" s="48">
        <v>12</v>
      </c>
      <c r="I142" s="47">
        <f t="shared" si="1"/>
        <v>216</v>
      </c>
      <c r="J142" s="48" t="s">
        <v>49</v>
      </c>
      <c r="K142" s="47" t="s">
        <v>879</v>
      </c>
      <c r="L142" s="49" t="s">
        <v>50</v>
      </c>
    </row>
    <row r="143" spans="1:12" ht="26.4" x14ac:dyDescent="0.25">
      <c r="A143" s="29" t="s">
        <v>229</v>
      </c>
      <c r="B143" s="47" t="s">
        <v>45</v>
      </c>
      <c r="C143" s="47" t="s">
        <v>33</v>
      </c>
      <c r="D143" s="107" t="s">
        <v>484</v>
      </c>
      <c r="E143" s="48" t="s">
        <v>485</v>
      </c>
      <c r="F143" s="111" t="s">
        <v>486</v>
      </c>
      <c r="G143" s="48">
        <v>1</v>
      </c>
      <c r="H143" s="48">
        <v>10</v>
      </c>
      <c r="I143" s="47">
        <f t="shared" si="1"/>
        <v>10</v>
      </c>
      <c r="J143" s="47" t="s">
        <v>56</v>
      </c>
      <c r="K143" s="48" t="s">
        <v>228</v>
      </c>
      <c r="L143" s="49" t="s">
        <v>50</v>
      </c>
    </row>
    <row r="144" spans="1:12" ht="52.8" x14ac:dyDescent="0.25">
      <c r="A144" s="29" t="s">
        <v>229</v>
      </c>
      <c r="B144" s="47" t="s">
        <v>45</v>
      </c>
      <c r="C144" s="47" t="s">
        <v>34</v>
      </c>
      <c r="D144" s="103" t="s">
        <v>487</v>
      </c>
      <c r="E144" s="48" t="s">
        <v>47</v>
      </c>
      <c r="F144" s="48" t="s">
        <v>488</v>
      </c>
      <c r="G144" s="47">
        <v>12</v>
      </c>
      <c r="H144" s="48">
        <v>7</v>
      </c>
      <c r="I144" s="47">
        <f t="shared" ref="I144:I206" si="2">G144*H144</f>
        <v>84</v>
      </c>
      <c r="J144" s="48" t="s">
        <v>49</v>
      </c>
      <c r="K144" s="47" t="s">
        <v>879</v>
      </c>
      <c r="L144" s="49" t="s">
        <v>50</v>
      </c>
    </row>
    <row r="145" spans="1:24" ht="26.4" x14ac:dyDescent="0.25">
      <c r="A145" s="29" t="s">
        <v>229</v>
      </c>
      <c r="B145" s="47" t="s">
        <v>474</v>
      </c>
      <c r="C145" s="47" t="s">
        <v>34</v>
      </c>
      <c r="D145" s="103" t="s">
        <v>489</v>
      </c>
      <c r="E145" s="47" t="s">
        <v>94</v>
      </c>
      <c r="F145" s="111" t="s">
        <v>490</v>
      </c>
      <c r="G145" s="47">
        <v>4</v>
      </c>
      <c r="H145" s="47">
        <v>3</v>
      </c>
      <c r="I145" s="47">
        <f t="shared" si="2"/>
        <v>12</v>
      </c>
      <c r="J145" s="48" t="s">
        <v>49</v>
      </c>
      <c r="K145" s="47" t="s">
        <v>83</v>
      </c>
      <c r="L145" s="49" t="s">
        <v>50</v>
      </c>
    </row>
    <row r="146" spans="1:24" ht="39.6" x14ac:dyDescent="0.25">
      <c r="A146" s="29" t="s">
        <v>229</v>
      </c>
      <c r="B146" s="47" t="s">
        <v>45</v>
      </c>
      <c r="C146" s="47" t="s">
        <v>33</v>
      </c>
      <c r="D146" s="107" t="s">
        <v>491</v>
      </c>
      <c r="E146" s="48" t="s">
        <v>492</v>
      </c>
      <c r="F146" s="48" t="s">
        <v>493</v>
      </c>
      <c r="G146" s="172">
        <v>18</v>
      </c>
      <c r="H146" s="173">
        <v>7</v>
      </c>
      <c r="I146" s="47">
        <f t="shared" si="2"/>
        <v>126</v>
      </c>
      <c r="J146" s="48" t="s">
        <v>49</v>
      </c>
      <c r="K146" s="47" t="s">
        <v>879</v>
      </c>
      <c r="L146" s="49" t="s">
        <v>50</v>
      </c>
    </row>
    <row r="147" spans="1:24" ht="26.4" x14ac:dyDescent="0.25">
      <c r="A147" s="29" t="s">
        <v>229</v>
      </c>
      <c r="B147" s="47" t="s">
        <v>45</v>
      </c>
      <c r="C147" s="47" t="s">
        <v>33</v>
      </c>
      <c r="D147" s="103" t="s">
        <v>494</v>
      </c>
      <c r="E147" s="47" t="s">
        <v>495</v>
      </c>
      <c r="F147" s="180" t="s">
        <v>496</v>
      </c>
      <c r="G147" s="47">
        <v>1</v>
      </c>
      <c r="H147" s="47">
        <v>12</v>
      </c>
      <c r="I147" s="47">
        <f t="shared" si="2"/>
        <v>12</v>
      </c>
      <c r="J147" s="47" t="s">
        <v>56</v>
      </c>
      <c r="K147" s="47" t="s">
        <v>497</v>
      </c>
      <c r="L147" s="49" t="s">
        <v>50</v>
      </c>
    </row>
    <row r="148" spans="1:24" ht="39.6" x14ac:dyDescent="0.25">
      <c r="A148" s="29" t="s">
        <v>229</v>
      </c>
      <c r="B148" s="47" t="s">
        <v>45</v>
      </c>
      <c r="C148" s="47" t="s">
        <v>34</v>
      </c>
      <c r="D148" s="107" t="s">
        <v>498</v>
      </c>
      <c r="E148" s="48" t="s">
        <v>499</v>
      </c>
      <c r="F148" s="48" t="s">
        <v>500</v>
      </c>
      <c r="G148" s="47">
        <v>23</v>
      </c>
      <c r="H148" s="48">
        <v>7</v>
      </c>
      <c r="I148" s="47">
        <f t="shared" si="2"/>
        <v>161</v>
      </c>
      <c r="J148" s="48" t="s">
        <v>49</v>
      </c>
      <c r="K148" s="47" t="s">
        <v>879</v>
      </c>
      <c r="L148" s="49" t="s">
        <v>50</v>
      </c>
    </row>
    <row r="149" spans="1:24" ht="20.100000000000001" customHeight="1" x14ac:dyDescent="0.25">
      <c r="A149" s="29" t="s">
        <v>229</v>
      </c>
      <c r="B149" s="47" t="s">
        <v>45</v>
      </c>
      <c r="C149" s="47" t="s">
        <v>33</v>
      </c>
      <c r="D149" s="107" t="s">
        <v>501</v>
      </c>
      <c r="E149" s="48" t="s">
        <v>225</v>
      </c>
      <c r="F149" s="111" t="s">
        <v>502</v>
      </c>
      <c r="G149" s="48">
        <v>1</v>
      </c>
      <c r="H149" s="48">
        <v>3</v>
      </c>
      <c r="I149" s="47">
        <f t="shared" si="2"/>
        <v>3</v>
      </c>
      <c r="J149" s="48" t="s">
        <v>227</v>
      </c>
      <c r="K149" s="48" t="s">
        <v>503</v>
      </c>
      <c r="L149" s="49" t="s">
        <v>50</v>
      </c>
    </row>
    <row r="150" spans="1:24" s="52" customFormat="1" ht="39.6" x14ac:dyDescent="0.25">
      <c r="A150" s="29" t="s">
        <v>236</v>
      </c>
      <c r="B150" s="47" t="s">
        <v>474</v>
      </c>
      <c r="C150" s="47" t="s">
        <v>34</v>
      </c>
      <c r="D150" s="107" t="s">
        <v>504</v>
      </c>
      <c r="E150" s="48" t="s">
        <v>505</v>
      </c>
      <c r="F150" s="111" t="s">
        <v>502</v>
      </c>
      <c r="G150" s="48">
        <v>1</v>
      </c>
      <c r="H150" s="48">
        <v>1</v>
      </c>
      <c r="I150" s="47">
        <f t="shared" si="2"/>
        <v>1</v>
      </c>
      <c r="J150" s="48" t="s">
        <v>96</v>
      </c>
      <c r="K150" s="48" t="s">
        <v>83</v>
      </c>
      <c r="L150" s="49" t="s">
        <v>50</v>
      </c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</row>
    <row r="151" spans="1:24" ht="52.8" x14ac:dyDescent="0.25">
      <c r="A151" s="29" t="s">
        <v>236</v>
      </c>
      <c r="B151" s="47" t="s">
        <v>45</v>
      </c>
      <c r="C151" s="47" t="s">
        <v>34</v>
      </c>
      <c r="D151" s="107" t="s">
        <v>509</v>
      </c>
      <c r="E151" s="48" t="s">
        <v>315</v>
      </c>
      <c r="F151" s="111" t="s">
        <v>510</v>
      </c>
      <c r="G151" s="47">
        <v>4</v>
      </c>
      <c r="H151" s="47">
        <v>4</v>
      </c>
      <c r="I151" s="47">
        <f t="shared" si="2"/>
        <v>16</v>
      </c>
      <c r="J151" s="48" t="s">
        <v>49</v>
      </c>
      <c r="K151" s="47" t="s">
        <v>83</v>
      </c>
      <c r="L151" s="49" t="s">
        <v>50</v>
      </c>
    </row>
    <row r="152" spans="1:24" ht="52.8" x14ac:dyDescent="0.25">
      <c r="A152" s="29" t="s">
        <v>229</v>
      </c>
      <c r="B152" s="47" t="s">
        <v>45</v>
      </c>
      <c r="C152" s="47" t="s">
        <v>34</v>
      </c>
      <c r="D152" s="107" t="s">
        <v>511</v>
      </c>
      <c r="E152" s="48" t="s">
        <v>47</v>
      </c>
      <c r="F152" s="48" t="s">
        <v>512</v>
      </c>
      <c r="G152" s="47">
        <v>17</v>
      </c>
      <c r="H152" s="48">
        <v>7</v>
      </c>
      <c r="I152" s="47">
        <f t="shared" si="2"/>
        <v>119</v>
      </c>
      <c r="J152" s="48" t="s">
        <v>49</v>
      </c>
      <c r="K152" s="47" t="s">
        <v>879</v>
      </c>
      <c r="L152" s="49" t="s">
        <v>50</v>
      </c>
    </row>
    <row r="153" spans="1:24" ht="52.8" x14ac:dyDescent="0.25">
      <c r="A153" s="29" t="s">
        <v>229</v>
      </c>
      <c r="B153" s="47" t="s">
        <v>45</v>
      </c>
      <c r="C153" s="47" t="s">
        <v>105</v>
      </c>
      <c r="D153" s="107" t="s">
        <v>513</v>
      </c>
      <c r="E153" s="48" t="s">
        <v>514</v>
      </c>
      <c r="F153" s="48" t="s">
        <v>512</v>
      </c>
      <c r="G153" s="47">
        <v>23</v>
      </c>
      <c r="H153" s="48">
        <v>7</v>
      </c>
      <c r="I153" s="47">
        <f t="shared" si="2"/>
        <v>161</v>
      </c>
      <c r="J153" s="48" t="s">
        <v>49</v>
      </c>
      <c r="K153" s="47" t="s">
        <v>879</v>
      </c>
      <c r="L153" s="49" t="s">
        <v>50</v>
      </c>
    </row>
    <row r="154" spans="1:24" ht="52.8" x14ac:dyDescent="0.25">
      <c r="A154" s="29" t="s">
        <v>229</v>
      </c>
      <c r="B154" s="47" t="s">
        <v>45</v>
      </c>
      <c r="C154" s="47" t="s">
        <v>34</v>
      </c>
      <c r="D154" s="107" t="s">
        <v>515</v>
      </c>
      <c r="E154" s="48" t="s">
        <v>47</v>
      </c>
      <c r="F154" s="48" t="s">
        <v>516</v>
      </c>
      <c r="G154" s="47">
        <v>17</v>
      </c>
      <c r="H154" s="48">
        <v>7</v>
      </c>
      <c r="I154" s="47">
        <f t="shared" si="2"/>
        <v>119</v>
      </c>
      <c r="J154" s="48" t="s">
        <v>49</v>
      </c>
      <c r="K154" s="47" t="s">
        <v>879</v>
      </c>
      <c r="L154" s="49" t="s">
        <v>50</v>
      </c>
    </row>
    <row r="155" spans="1:24" ht="26.4" x14ac:dyDescent="0.25">
      <c r="A155" s="29" t="s">
        <v>229</v>
      </c>
      <c r="B155" s="47" t="s">
        <v>517</v>
      </c>
      <c r="C155" s="47" t="s">
        <v>34</v>
      </c>
      <c r="D155" s="103" t="s">
        <v>518</v>
      </c>
      <c r="E155" s="47" t="s">
        <v>519</v>
      </c>
      <c r="F155" s="180" t="s">
        <v>520</v>
      </c>
      <c r="G155" s="47">
        <v>1</v>
      </c>
      <c r="H155" s="47">
        <v>14</v>
      </c>
      <c r="I155" s="47">
        <f t="shared" si="2"/>
        <v>14</v>
      </c>
      <c r="J155" s="48" t="s">
        <v>96</v>
      </c>
      <c r="K155" s="47" t="s">
        <v>497</v>
      </c>
      <c r="L155" s="49" t="s">
        <v>50</v>
      </c>
    </row>
    <row r="156" spans="1:24" ht="39.6" x14ac:dyDescent="0.25">
      <c r="A156" s="29" t="s">
        <v>229</v>
      </c>
      <c r="B156" s="47" t="s">
        <v>45</v>
      </c>
      <c r="C156" s="47" t="s">
        <v>33</v>
      </c>
      <c r="D156" s="107" t="s">
        <v>521</v>
      </c>
      <c r="E156" s="48" t="s">
        <v>522</v>
      </c>
      <c r="F156" s="111" t="s">
        <v>523</v>
      </c>
      <c r="G156" s="48">
        <v>10</v>
      </c>
      <c r="H156" s="48">
        <v>14</v>
      </c>
      <c r="I156" s="47">
        <f t="shared" si="2"/>
        <v>140</v>
      </c>
      <c r="J156" s="47" t="s">
        <v>56</v>
      </c>
      <c r="K156" s="48" t="s">
        <v>228</v>
      </c>
      <c r="L156" s="49" t="s">
        <v>50</v>
      </c>
    </row>
    <row r="157" spans="1:24" ht="52.8" x14ac:dyDescent="0.25">
      <c r="A157" s="29" t="s">
        <v>229</v>
      </c>
      <c r="B157" s="47" t="s">
        <v>45</v>
      </c>
      <c r="C157" s="47" t="s">
        <v>34</v>
      </c>
      <c r="D157" s="107" t="s">
        <v>481</v>
      </c>
      <c r="E157" s="48" t="s">
        <v>47</v>
      </c>
      <c r="F157" s="48" t="s">
        <v>524</v>
      </c>
      <c r="G157" s="47">
        <v>23</v>
      </c>
      <c r="H157" s="48">
        <v>7</v>
      </c>
      <c r="I157" s="47">
        <f t="shared" si="2"/>
        <v>161</v>
      </c>
      <c r="J157" s="48" t="s">
        <v>49</v>
      </c>
      <c r="K157" s="47" t="s">
        <v>879</v>
      </c>
      <c r="L157" s="49" t="s">
        <v>50</v>
      </c>
    </row>
    <row r="158" spans="1:24" ht="52.8" x14ac:dyDescent="0.25">
      <c r="A158" s="29" t="s">
        <v>229</v>
      </c>
      <c r="B158" s="47" t="s">
        <v>45</v>
      </c>
      <c r="C158" s="47" t="s">
        <v>34</v>
      </c>
      <c r="D158" s="107" t="s">
        <v>491</v>
      </c>
      <c r="E158" s="48" t="s">
        <v>47</v>
      </c>
      <c r="F158" s="48" t="s">
        <v>525</v>
      </c>
      <c r="G158" s="47">
        <v>12</v>
      </c>
      <c r="H158" s="181">
        <v>7</v>
      </c>
      <c r="I158" s="47">
        <f t="shared" si="2"/>
        <v>84</v>
      </c>
      <c r="J158" s="48" t="s">
        <v>49</v>
      </c>
      <c r="K158" s="47" t="s">
        <v>879</v>
      </c>
      <c r="L158" s="49" t="s">
        <v>50</v>
      </c>
    </row>
    <row r="159" spans="1:24" ht="52.8" x14ac:dyDescent="0.25">
      <c r="A159" s="29" t="s">
        <v>229</v>
      </c>
      <c r="B159" s="47" t="s">
        <v>45</v>
      </c>
      <c r="C159" s="47" t="s">
        <v>34</v>
      </c>
      <c r="D159" s="107" t="s">
        <v>526</v>
      </c>
      <c r="E159" s="48" t="s">
        <v>47</v>
      </c>
      <c r="F159" s="48" t="s">
        <v>527</v>
      </c>
      <c r="G159" s="47">
        <v>8</v>
      </c>
      <c r="H159" s="48">
        <v>7</v>
      </c>
      <c r="I159" s="47">
        <f t="shared" si="2"/>
        <v>56</v>
      </c>
      <c r="J159" s="48" t="s">
        <v>49</v>
      </c>
      <c r="K159" s="47" t="s">
        <v>879</v>
      </c>
      <c r="L159" s="49" t="s">
        <v>50</v>
      </c>
    </row>
    <row r="160" spans="1:24" ht="39.6" x14ac:dyDescent="0.25">
      <c r="A160" s="29" t="s">
        <v>229</v>
      </c>
      <c r="B160" s="47" t="s">
        <v>528</v>
      </c>
      <c r="C160" s="47" t="s">
        <v>529</v>
      </c>
      <c r="D160" s="107" t="s">
        <v>530</v>
      </c>
      <c r="E160" s="48" t="s">
        <v>531</v>
      </c>
      <c r="F160" s="48" t="s">
        <v>532</v>
      </c>
      <c r="G160" s="47">
        <v>1</v>
      </c>
      <c r="H160" s="48">
        <v>15</v>
      </c>
      <c r="I160" s="47">
        <f t="shared" si="2"/>
        <v>15</v>
      </c>
      <c r="J160" s="47" t="s">
        <v>56</v>
      </c>
      <c r="K160" s="47" t="s">
        <v>533</v>
      </c>
      <c r="L160" s="49" t="s">
        <v>78</v>
      </c>
    </row>
    <row r="161" spans="1:12" ht="52.8" x14ac:dyDescent="0.25">
      <c r="A161" s="29" t="s">
        <v>229</v>
      </c>
      <c r="B161" s="47" t="s">
        <v>45</v>
      </c>
      <c r="C161" s="47" t="s">
        <v>33</v>
      </c>
      <c r="D161" s="107" t="s">
        <v>491</v>
      </c>
      <c r="E161" s="48" t="s">
        <v>534</v>
      </c>
      <c r="F161" s="48" t="s">
        <v>535</v>
      </c>
      <c r="G161" s="48">
        <v>21</v>
      </c>
      <c r="H161" s="48">
        <v>7</v>
      </c>
      <c r="I161" s="47">
        <f t="shared" si="2"/>
        <v>147</v>
      </c>
      <c r="J161" s="48" t="s">
        <v>49</v>
      </c>
      <c r="K161" s="47" t="s">
        <v>879</v>
      </c>
      <c r="L161" s="49" t="s">
        <v>50</v>
      </c>
    </row>
    <row r="162" spans="1:12" ht="39.6" x14ac:dyDescent="0.25">
      <c r="A162" s="29" t="s">
        <v>236</v>
      </c>
      <c r="B162" s="47" t="s">
        <v>45</v>
      </c>
      <c r="C162" s="47" t="s">
        <v>33</v>
      </c>
      <c r="D162" s="107" t="s">
        <v>536</v>
      </c>
      <c r="E162" s="48" t="s">
        <v>225</v>
      </c>
      <c r="F162" s="111" t="s">
        <v>537</v>
      </c>
      <c r="G162" s="48">
        <v>1</v>
      </c>
      <c r="H162" s="48">
        <v>13</v>
      </c>
      <c r="I162" s="47">
        <f t="shared" si="2"/>
        <v>13</v>
      </c>
      <c r="J162" s="48" t="s">
        <v>227</v>
      </c>
      <c r="K162" s="48" t="s">
        <v>538</v>
      </c>
      <c r="L162" s="49" t="s">
        <v>50</v>
      </c>
    </row>
    <row r="163" spans="1:12" ht="39.6" x14ac:dyDescent="0.25">
      <c r="A163" s="29" t="s">
        <v>229</v>
      </c>
      <c r="B163" s="47" t="s">
        <v>45</v>
      </c>
      <c r="C163" s="47" t="s">
        <v>33</v>
      </c>
      <c r="D163" s="107" t="s">
        <v>539</v>
      </c>
      <c r="E163" s="48" t="s">
        <v>225</v>
      </c>
      <c r="F163" s="111" t="s">
        <v>540</v>
      </c>
      <c r="G163" s="48">
        <v>12</v>
      </c>
      <c r="H163" s="48">
        <v>16</v>
      </c>
      <c r="I163" s="47">
        <f t="shared" si="2"/>
        <v>192</v>
      </c>
      <c r="J163" s="48" t="s">
        <v>227</v>
      </c>
      <c r="K163" s="48" t="s">
        <v>541</v>
      </c>
      <c r="L163" s="49" t="s">
        <v>50</v>
      </c>
    </row>
    <row r="164" spans="1:12" ht="52.8" x14ac:dyDescent="0.25">
      <c r="A164" s="29" t="s">
        <v>229</v>
      </c>
      <c r="B164" s="47" t="s">
        <v>45</v>
      </c>
      <c r="C164" s="47" t="s">
        <v>34</v>
      </c>
      <c r="D164" s="107" t="s">
        <v>542</v>
      </c>
      <c r="E164" s="48" t="s">
        <v>47</v>
      </c>
      <c r="F164" s="48" t="s">
        <v>543</v>
      </c>
      <c r="G164" s="47">
        <v>18</v>
      </c>
      <c r="H164" s="48">
        <v>7</v>
      </c>
      <c r="I164" s="47">
        <f t="shared" si="2"/>
        <v>126</v>
      </c>
      <c r="J164" s="48" t="s">
        <v>49</v>
      </c>
      <c r="K164" s="47" t="s">
        <v>879</v>
      </c>
      <c r="L164" s="49" t="s">
        <v>50</v>
      </c>
    </row>
    <row r="165" spans="1:12" ht="39.6" x14ac:dyDescent="0.25">
      <c r="A165" s="29" t="s">
        <v>229</v>
      </c>
      <c r="B165" s="47" t="s">
        <v>45</v>
      </c>
      <c r="C165" s="47" t="s">
        <v>34</v>
      </c>
      <c r="D165" s="107" t="s">
        <v>515</v>
      </c>
      <c r="E165" s="48" t="s">
        <v>499</v>
      </c>
      <c r="F165" s="48" t="s">
        <v>544</v>
      </c>
      <c r="G165" s="47">
        <v>10</v>
      </c>
      <c r="H165" s="48">
        <v>7</v>
      </c>
      <c r="I165" s="47">
        <f t="shared" si="2"/>
        <v>70</v>
      </c>
      <c r="J165" s="48" t="s">
        <v>49</v>
      </c>
      <c r="K165" s="47" t="s">
        <v>879</v>
      </c>
      <c r="L165" s="49" t="s">
        <v>50</v>
      </c>
    </row>
    <row r="166" spans="1:12" ht="52.8" x14ac:dyDescent="0.25">
      <c r="A166" s="29" t="s">
        <v>229</v>
      </c>
      <c r="B166" s="47" t="s">
        <v>45</v>
      </c>
      <c r="C166" s="47" t="s">
        <v>34</v>
      </c>
      <c r="D166" s="107" t="s">
        <v>491</v>
      </c>
      <c r="E166" s="48" t="s">
        <v>47</v>
      </c>
      <c r="F166" s="48" t="s">
        <v>545</v>
      </c>
      <c r="G166" s="47">
        <v>20</v>
      </c>
      <c r="H166" s="48">
        <v>7</v>
      </c>
      <c r="I166" s="47">
        <f t="shared" si="2"/>
        <v>140</v>
      </c>
      <c r="J166" s="48" t="s">
        <v>49</v>
      </c>
      <c r="K166" s="47" t="s">
        <v>879</v>
      </c>
      <c r="L166" s="49" t="s">
        <v>50</v>
      </c>
    </row>
    <row r="167" spans="1:12" ht="52.8" x14ac:dyDescent="0.25">
      <c r="A167" s="29" t="s">
        <v>229</v>
      </c>
      <c r="B167" s="47" t="s">
        <v>45</v>
      </c>
      <c r="C167" s="47" t="s">
        <v>34</v>
      </c>
      <c r="D167" s="107" t="s">
        <v>546</v>
      </c>
      <c r="E167" s="48" t="s">
        <v>547</v>
      </c>
      <c r="F167" s="111" t="s">
        <v>548</v>
      </c>
      <c r="G167" s="48">
        <v>5</v>
      </c>
      <c r="H167" s="48">
        <v>28</v>
      </c>
      <c r="I167" s="47">
        <f t="shared" si="2"/>
        <v>140</v>
      </c>
      <c r="J167" s="47" t="s">
        <v>56</v>
      </c>
      <c r="K167" s="48" t="s">
        <v>538</v>
      </c>
      <c r="L167" s="49" t="s">
        <v>50</v>
      </c>
    </row>
    <row r="168" spans="1:12" ht="26.4" x14ac:dyDescent="0.25">
      <c r="A168" s="29" t="s">
        <v>229</v>
      </c>
      <c r="B168" s="47" t="s">
        <v>137</v>
      </c>
      <c r="C168" s="47" t="s">
        <v>529</v>
      </c>
      <c r="D168" s="103" t="s">
        <v>549</v>
      </c>
      <c r="E168" s="48" t="s">
        <v>550</v>
      </c>
      <c r="F168" s="48" t="s">
        <v>551</v>
      </c>
      <c r="G168" s="47">
        <v>1</v>
      </c>
      <c r="H168" s="48">
        <v>84</v>
      </c>
      <c r="I168" s="47">
        <f t="shared" si="2"/>
        <v>84</v>
      </c>
      <c r="J168" s="47" t="s">
        <v>56</v>
      </c>
      <c r="K168" s="47" t="s">
        <v>533</v>
      </c>
      <c r="L168" s="49" t="s">
        <v>78</v>
      </c>
    </row>
    <row r="169" spans="1:12" ht="26.4" x14ac:dyDescent="0.25">
      <c r="A169" s="29" t="s">
        <v>229</v>
      </c>
      <c r="B169" s="47" t="s">
        <v>155</v>
      </c>
      <c r="C169" s="47" t="s">
        <v>34</v>
      </c>
      <c r="D169" s="168" t="s">
        <v>552</v>
      </c>
      <c r="E169" s="111" t="s">
        <v>553</v>
      </c>
      <c r="F169" s="104" t="s">
        <v>554</v>
      </c>
      <c r="G169" s="47">
        <v>1</v>
      </c>
      <c r="H169" s="48">
        <v>4</v>
      </c>
      <c r="I169" s="47">
        <f t="shared" si="2"/>
        <v>4</v>
      </c>
      <c r="J169" s="48" t="s">
        <v>96</v>
      </c>
      <c r="K169" s="47" t="s">
        <v>83</v>
      </c>
      <c r="L169" s="49" t="s">
        <v>151</v>
      </c>
    </row>
    <row r="170" spans="1:12" ht="26.4" x14ac:dyDescent="0.25">
      <c r="A170" s="29" t="s">
        <v>236</v>
      </c>
      <c r="B170" s="47" t="s">
        <v>198</v>
      </c>
      <c r="C170" s="47" t="s">
        <v>34</v>
      </c>
      <c r="D170" s="113" t="s">
        <v>555</v>
      </c>
      <c r="E170" s="106" t="s">
        <v>556</v>
      </c>
      <c r="F170" s="104" t="s">
        <v>557</v>
      </c>
      <c r="G170" s="48">
        <v>1</v>
      </c>
      <c r="H170" s="48">
        <v>3</v>
      </c>
      <c r="I170" s="47">
        <f t="shared" si="2"/>
        <v>3</v>
      </c>
      <c r="J170" s="48" t="s">
        <v>96</v>
      </c>
      <c r="K170" s="47" t="s">
        <v>83</v>
      </c>
      <c r="L170" s="49" t="s">
        <v>151</v>
      </c>
    </row>
    <row r="171" spans="1:12" ht="39.6" x14ac:dyDescent="0.25">
      <c r="A171" s="29" t="s">
        <v>229</v>
      </c>
      <c r="B171" s="47" t="s">
        <v>45</v>
      </c>
      <c r="C171" s="47" t="s">
        <v>33</v>
      </c>
      <c r="D171" s="107" t="s">
        <v>558</v>
      </c>
      <c r="E171" s="48" t="s">
        <v>225</v>
      </c>
      <c r="F171" s="111" t="s">
        <v>559</v>
      </c>
      <c r="G171" s="48">
        <v>7</v>
      </c>
      <c r="H171" s="48">
        <v>16</v>
      </c>
      <c r="I171" s="47">
        <f t="shared" si="2"/>
        <v>112</v>
      </c>
      <c r="J171" s="48" t="s">
        <v>227</v>
      </c>
      <c r="K171" s="48" t="s">
        <v>541</v>
      </c>
      <c r="L171" s="49" t="s">
        <v>50</v>
      </c>
    </row>
    <row r="172" spans="1:12" ht="52.8" x14ac:dyDescent="0.25">
      <c r="A172" s="29" t="s">
        <v>229</v>
      </c>
      <c r="B172" s="47" t="s">
        <v>45</v>
      </c>
      <c r="C172" s="47" t="s">
        <v>34</v>
      </c>
      <c r="D172" s="107" t="s">
        <v>560</v>
      </c>
      <c r="E172" s="48" t="s">
        <v>47</v>
      </c>
      <c r="F172" s="48" t="s">
        <v>212</v>
      </c>
      <c r="G172" s="47">
        <v>21</v>
      </c>
      <c r="H172" s="48">
        <v>7</v>
      </c>
      <c r="I172" s="47">
        <f t="shared" si="2"/>
        <v>147</v>
      </c>
      <c r="J172" s="48" t="s">
        <v>49</v>
      </c>
      <c r="K172" s="47" t="s">
        <v>879</v>
      </c>
      <c r="L172" s="49" t="s">
        <v>50</v>
      </c>
    </row>
    <row r="173" spans="1:12" ht="26.4" x14ac:dyDescent="0.25">
      <c r="A173" s="29" t="s">
        <v>236</v>
      </c>
      <c r="B173" s="47" t="s">
        <v>474</v>
      </c>
      <c r="C173" s="47" t="s">
        <v>34</v>
      </c>
      <c r="D173" s="103" t="s">
        <v>561</v>
      </c>
      <c r="E173" s="47" t="s">
        <v>102</v>
      </c>
      <c r="F173" s="180" t="s">
        <v>562</v>
      </c>
      <c r="G173" s="47">
        <v>1</v>
      </c>
      <c r="H173" s="47">
        <v>1</v>
      </c>
      <c r="I173" s="47">
        <f t="shared" si="2"/>
        <v>1</v>
      </c>
      <c r="J173" s="48" t="s">
        <v>563</v>
      </c>
      <c r="K173" s="47" t="s">
        <v>83</v>
      </c>
      <c r="L173" s="49" t="s">
        <v>50</v>
      </c>
    </row>
    <row r="174" spans="1:12" ht="52.8" x14ac:dyDescent="0.25">
      <c r="A174" s="29" t="s">
        <v>236</v>
      </c>
      <c r="B174" s="47" t="s">
        <v>130</v>
      </c>
      <c r="C174" s="47" t="s">
        <v>34</v>
      </c>
      <c r="D174" s="107" t="s">
        <v>564</v>
      </c>
      <c r="E174" s="47" t="s">
        <v>565</v>
      </c>
      <c r="F174" s="104" t="s">
        <v>566</v>
      </c>
      <c r="G174" s="47">
        <v>1</v>
      </c>
      <c r="H174" s="48">
        <v>128</v>
      </c>
      <c r="I174" s="47">
        <f t="shared" si="2"/>
        <v>128</v>
      </c>
      <c r="J174" s="47" t="s">
        <v>56</v>
      </c>
      <c r="K174" s="48" t="s">
        <v>567</v>
      </c>
      <c r="L174" s="49" t="s">
        <v>60</v>
      </c>
    </row>
    <row r="175" spans="1:12" ht="26.4" x14ac:dyDescent="0.25">
      <c r="A175" s="29" t="s">
        <v>229</v>
      </c>
      <c r="B175" s="47" t="s">
        <v>45</v>
      </c>
      <c r="C175" s="47" t="s">
        <v>34</v>
      </c>
      <c r="D175" s="107" t="s">
        <v>568</v>
      </c>
      <c r="E175" s="48" t="s">
        <v>569</v>
      </c>
      <c r="F175" s="111" t="s">
        <v>570</v>
      </c>
      <c r="G175" s="48">
        <v>1</v>
      </c>
      <c r="H175" s="48">
        <v>24</v>
      </c>
      <c r="I175" s="47">
        <f t="shared" si="2"/>
        <v>24</v>
      </c>
      <c r="J175" s="48" t="s">
        <v>96</v>
      </c>
      <c r="K175" s="48" t="s">
        <v>83</v>
      </c>
      <c r="L175" s="49" t="s">
        <v>50</v>
      </c>
    </row>
    <row r="176" spans="1:12" ht="26.4" x14ac:dyDescent="0.25">
      <c r="A176" s="29" t="s">
        <v>236</v>
      </c>
      <c r="B176" s="47" t="s">
        <v>198</v>
      </c>
      <c r="C176" s="47" t="s">
        <v>34</v>
      </c>
      <c r="D176" s="105" t="s">
        <v>571</v>
      </c>
      <c r="E176" s="106" t="s">
        <v>569</v>
      </c>
      <c r="F176" s="104" t="s">
        <v>572</v>
      </c>
      <c r="G176" s="47">
        <v>1</v>
      </c>
      <c r="H176" s="48">
        <v>24</v>
      </c>
      <c r="I176" s="47">
        <f t="shared" si="2"/>
        <v>24</v>
      </c>
      <c r="J176" s="48" t="s">
        <v>96</v>
      </c>
      <c r="K176" s="47" t="s">
        <v>83</v>
      </c>
      <c r="L176" s="49" t="s">
        <v>50</v>
      </c>
    </row>
    <row r="177" spans="1:12" ht="26.4" x14ac:dyDescent="0.25">
      <c r="A177" s="29" t="s">
        <v>236</v>
      </c>
      <c r="B177" s="47" t="s">
        <v>474</v>
      </c>
      <c r="C177" s="47" t="s">
        <v>34</v>
      </c>
      <c r="D177" s="103" t="s">
        <v>573</v>
      </c>
      <c r="E177" s="47" t="s">
        <v>574</v>
      </c>
      <c r="F177" s="180" t="s">
        <v>575</v>
      </c>
      <c r="G177" s="47">
        <v>1</v>
      </c>
      <c r="H177" s="47">
        <v>2</v>
      </c>
      <c r="I177" s="47">
        <f t="shared" si="2"/>
        <v>2</v>
      </c>
      <c r="J177" s="48" t="s">
        <v>96</v>
      </c>
      <c r="K177" s="47" t="s">
        <v>83</v>
      </c>
      <c r="L177" s="49" t="s">
        <v>50</v>
      </c>
    </row>
    <row r="178" spans="1:12" ht="26.4" x14ac:dyDescent="0.25">
      <c r="A178" s="29" t="s">
        <v>236</v>
      </c>
      <c r="B178" s="47" t="s">
        <v>474</v>
      </c>
      <c r="C178" s="47" t="s">
        <v>34</v>
      </c>
      <c r="D178" s="107" t="s">
        <v>576</v>
      </c>
      <c r="E178" s="48" t="s">
        <v>102</v>
      </c>
      <c r="F178" s="111" t="s">
        <v>577</v>
      </c>
      <c r="G178" s="48">
        <v>5</v>
      </c>
      <c r="H178" s="48">
        <v>1</v>
      </c>
      <c r="I178" s="47">
        <f t="shared" si="2"/>
        <v>5</v>
      </c>
      <c r="J178" s="48" t="s">
        <v>49</v>
      </c>
      <c r="K178" s="47" t="s">
        <v>83</v>
      </c>
      <c r="L178" s="49" t="s">
        <v>50</v>
      </c>
    </row>
    <row r="179" spans="1:12" ht="39.6" x14ac:dyDescent="0.25">
      <c r="A179" s="29" t="s">
        <v>236</v>
      </c>
      <c r="B179" s="47" t="s">
        <v>45</v>
      </c>
      <c r="C179" s="47" t="s">
        <v>34</v>
      </c>
      <c r="D179" s="103" t="s">
        <v>578</v>
      </c>
      <c r="E179" s="47" t="s">
        <v>94</v>
      </c>
      <c r="F179" s="104" t="s">
        <v>579</v>
      </c>
      <c r="G179" s="47">
        <v>8</v>
      </c>
      <c r="H179" s="47">
        <v>20</v>
      </c>
      <c r="I179" s="47">
        <f t="shared" si="2"/>
        <v>160</v>
      </c>
      <c r="J179" s="47" t="s">
        <v>49</v>
      </c>
      <c r="K179" s="47" t="s">
        <v>83</v>
      </c>
      <c r="L179" s="49" t="s">
        <v>120</v>
      </c>
    </row>
    <row r="180" spans="1:12" ht="92.4" x14ac:dyDescent="0.25">
      <c r="A180" s="29" t="s">
        <v>229</v>
      </c>
      <c r="B180" s="47" t="s">
        <v>45</v>
      </c>
      <c r="C180" s="47" t="s">
        <v>34</v>
      </c>
      <c r="D180" s="103" t="s">
        <v>580</v>
      </c>
      <c r="E180" s="47" t="s">
        <v>118</v>
      </c>
      <c r="F180" s="111" t="s">
        <v>581</v>
      </c>
      <c r="G180" s="47">
        <v>3</v>
      </c>
      <c r="H180" s="47">
        <v>5</v>
      </c>
      <c r="I180" s="47">
        <f t="shared" si="2"/>
        <v>15</v>
      </c>
      <c r="J180" s="48" t="s">
        <v>49</v>
      </c>
      <c r="K180" s="47" t="s">
        <v>83</v>
      </c>
      <c r="L180" s="49" t="s">
        <v>50</v>
      </c>
    </row>
    <row r="181" spans="1:12" ht="92.4" x14ac:dyDescent="0.25">
      <c r="A181" s="29" t="s">
        <v>229</v>
      </c>
      <c r="B181" s="47" t="s">
        <v>45</v>
      </c>
      <c r="C181" s="47" t="s">
        <v>105</v>
      </c>
      <c r="D181" s="107" t="s">
        <v>511</v>
      </c>
      <c r="E181" s="48" t="s">
        <v>582</v>
      </c>
      <c r="F181" s="48" t="s">
        <v>583</v>
      </c>
      <c r="G181" s="47">
        <v>7</v>
      </c>
      <c r="H181" s="48">
        <v>7</v>
      </c>
      <c r="I181" s="47">
        <f t="shared" si="2"/>
        <v>49</v>
      </c>
      <c r="J181" s="48" t="s">
        <v>49</v>
      </c>
      <c r="K181" s="47" t="s">
        <v>879</v>
      </c>
      <c r="L181" s="49" t="s">
        <v>50</v>
      </c>
    </row>
    <row r="182" spans="1:12" ht="52.8" x14ac:dyDescent="0.25">
      <c r="A182" s="29" t="s">
        <v>229</v>
      </c>
      <c r="B182" s="47" t="s">
        <v>45</v>
      </c>
      <c r="C182" s="47" t="s">
        <v>34</v>
      </c>
      <c r="D182" s="107" t="s">
        <v>584</v>
      </c>
      <c r="E182" s="48" t="s">
        <v>47</v>
      </c>
      <c r="F182" s="48" t="s">
        <v>583</v>
      </c>
      <c r="G182" s="47">
        <v>17</v>
      </c>
      <c r="H182" s="48">
        <v>7</v>
      </c>
      <c r="I182" s="47">
        <f t="shared" si="2"/>
        <v>119</v>
      </c>
      <c r="J182" s="48" t="s">
        <v>49</v>
      </c>
      <c r="K182" s="47" t="s">
        <v>879</v>
      </c>
      <c r="L182" s="49" t="s">
        <v>50</v>
      </c>
    </row>
    <row r="183" spans="1:12" ht="39.6" x14ac:dyDescent="0.25">
      <c r="A183" s="29" t="s">
        <v>229</v>
      </c>
      <c r="B183" s="47" t="s">
        <v>45</v>
      </c>
      <c r="C183" s="47" t="s">
        <v>33</v>
      </c>
      <c r="D183" s="107" t="s">
        <v>585</v>
      </c>
      <c r="E183" s="48" t="s">
        <v>51</v>
      </c>
      <c r="F183" s="48" t="s">
        <v>583</v>
      </c>
      <c r="G183" s="47">
        <v>5</v>
      </c>
      <c r="H183" s="48">
        <v>8</v>
      </c>
      <c r="I183" s="47">
        <f t="shared" si="2"/>
        <v>40</v>
      </c>
      <c r="J183" s="48" t="s">
        <v>49</v>
      </c>
      <c r="K183" s="47" t="s">
        <v>879</v>
      </c>
      <c r="L183" s="49" t="s">
        <v>50</v>
      </c>
    </row>
    <row r="184" spans="1:12" ht="52.8" x14ac:dyDescent="0.25">
      <c r="A184" s="29" t="s">
        <v>229</v>
      </c>
      <c r="B184" s="47" t="s">
        <v>45</v>
      </c>
      <c r="C184" s="47" t="s">
        <v>34</v>
      </c>
      <c r="D184" s="107" t="s">
        <v>586</v>
      </c>
      <c r="E184" s="48" t="s">
        <v>47</v>
      </c>
      <c r="F184" s="48" t="s">
        <v>583</v>
      </c>
      <c r="G184" s="47">
        <v>20</v>
      </c>
      <c r="H184" s="48">
        <v>7</v>
      </c>
      <c r="I184" s="47">
        <f t="shared" si="2"/>
        <v>140</v>
      </c>
      <c r="J184" s="48" t="s">
        <v>49</v>
      </c>
      <c r="K184" s="47" t="s">
        <v>879</v>
      </c>
      <c r="L184" s="49" t="s">
        <v>50</v>
      </c>
    </row>
    <row r="185" spans="1:12" ht="52.8" x14ac:dyDescent="0.25">
      <c r="A185" s="29" t="s">
        <v>229</v>
      </c>
      <c r="B185" s="47" t="s">
        <v>45</v>
      </c>
      <c r="C185" s="47" t="s">
        <v>34</v>
      </c>
      <c r="D185" s="107" t="s">
        <v>587</v>
      </c>
      <c r="E185" s="48" t="s">
        <v>47</v>
      </c>
      <c r="F185" s="48" t="s">
        <v>583</v>
      </c>
      <c r="G185" s="47">
        <v>18</v>
      </c>
      <c r="H185" s="48">
        <v>10</v>
      </c>
      <c r="I185" s="47">
        <f t="shared" si="2"/>
        <v>180</v>
      </c>
      <c r="J185" s="48" t="s">
        <v>49</v>
      </c>
      <c r="K185" s="47" t="s">
        <v>879</v>
      </c>
      <c r="L185" s="49" t="s">
        <v>50</v>
      </c>
    </row>
    <row r="186" spans="1:12" ht="26.4" x14ac:dyDescent="0.25">
      <c r="A186" s="29" t="s">
        <v>229</v>
      </c>
      <c r="B186" s="47" t="s">
        <v>45</v>
      </c>
      <c r="C186" s="47" t="s">
        <v>33</v>
      </c>
      <c r="D186" s="103" t="s">
        <v>588</v>
      </c>
      <c r="E186" s="47" t="s">
        <v>589</v>
      </c>
      <c r="F186" s="180" t="s">
        <v>590</v>
      </c>
      <c r="G186" s="47">
        <v>5</v>
      </c>
      <c r="H186" s="47">
        <v>5</v>
      </c>
      <c r="I186" s="47">
        <f t="shared" si="2"/>
        <v>25</v>
      </c>
      <c r="J186" s="47" t="s">
        <v>56</v>
      </c>
      <c r="K186" s="47" t="s">
        <v>591</v>
      </c>
      <c r="L186" s="49" t="s">
        <v>50</v>
      </c>
    </row>
    <row r="187" spans="1:12" ht="26.4" x14ac:dyDescent="0.25">
      <c r="A187" s="29" t="s">
        <v>236</v>
      </c>
      <c r="B187" s="47" t="s">
        <v>474</v>
      </c>
      <c r="C187" s="47" t="s">
        <v>34</v>
      </c>
      <c r="D187" s="103" t="s">
        <v>592</v>
      </c>
      <c r="E187" s="47" t="s">
        <v>593</v>
      </c>
      <c r="F187" s="111" t="s">
        <v>594</v>
      </c>
      <c r="G187" s="47">
        <v>1</v>
      </c>
      <c r="H187" s="47">
        <v>1</v>
      </c>
      <c r="I187" s="47">
        <f t="shared" si="2"/>
        <v>1</v>
      </c>
      <c r="J187" s="48" t="s">
        <v>96</v>
      </c>
      <c r="K187" s="47" t="s">
        <v>83</v>
      </c>
      <c r="L187" s="49" t="s">
        <v>50</v>
      </c>
    </row>
    <row r="188" spans="1:12" ht="26.4" x14ac:dyDescent="0.25">
      <c r="A188" s="29" t="s">
        <v>236</v>
      </c>
      <c r="B188" s="47" t="s">
        <v>155</v>
      </c>
      <c r="C188" s="47" t="s">
        <v>105</v>
      </c>
      <c r="D188" s="103" t="s">
        <v>595</v>
      </c>
      <c r="E188" s="47" t="s">
        <v>596</v>
      </c>
      <c r="F188" s="48" t="s">
        <v>597</v>
      </c>
      <c r="G188" s="47">
        <v>1</v>
      </c>
      <c r="H188" s="48">
        <v>2</v>
      </c>
      <c r="I188" s="47">
        <f t="shared" si="2"/>
        <v>2</v>
      </c>
      <c r="J188" s="47" t="s">
        <v>56</v>
      </c>
      <c r="K188" s="48" t="s">
        <v>77</v>
      </c>
      <c r="L188" s="49" t="s">
        <v>78</v>
      </c>
    </row>
    <row r="189" spans="1:12" ht="26.4" x14ac:dyDescent="0.25">
      <c r="A189" s="29" t="s">
        <v>236</v>
      </c>
      <c r="B189" s="47" t="s">
        <v>474</v>
      </c>
      <c r="C189" s="47" t="s">
        <v>34</v>
      </c>
      <c r="D189" s="103" t="s">
        <v>598</v>
      </c>
      <c r="E189" s="47" t="s">
        <v>410</v>
      </c>
      <c r="F189" s="180" t="s">
        <v>599</v>
      </c>
      <c r="G189" s="47">
        <v>1</v>
      </c>
      <c r="H189" s="47">
        <v>2</v>
      </c>
      <c r="I189" s="47">
        <f t="shared" si="2"/>
        <v>2</v>
      </c>
      <c r="J189" s="48" t="s">
        <v>96</v>
      </c>
      <c r="K189" s="47" t="s">
        <v>83</v>
      </c>
      <c r="L189" s="49" t="s">
        <v>50</v>
      </c>
    </row>
    <row r="190" spans="1:12" ht="26.4" x14ac:dyDescent="0.25">
      <c r="A190" s="117" t="s">
        <v>229</v>
      </c>
      <c r="B190" s="118" t="s">
        <v>45</v>
      </c>
      <c r="C190" s="47" t="s">
        <v>34</v>
      </c>
      <c r="D190" s="107" t="s">
        <v>600</v>
      </c>
      <c r="E190" s="48" t="s">
        <v>601</v>
      </c>
      <c r="F190" s="182" t="s">
        <v>602</v>
      </c>
      <c r="G190" s="47">
        <v>1</v>
      </c>
      <c r="H190" s="48">
        <v>72</v>
      </c>
      <c r="I190" s="47">
        <f t="shared" si="2"/>
        <v>72</v>
      </c>
      <c r="J190" s="47" t="s">
        <v>56</v>
      </c>
      <c r="K190" s="156" t="s">
        <v>533</v>
      </c>
      <c r="L190" s="49" t="s">
        <v>78</v>
      </c>
    </row>
    <row r="191" spans="1:12" ht="39.6" x14ac:dyDescent="0.25">
      <c r="A191" s="29" t="s">
        <v>236</v>
      </c>
      <c r="B191" s="47" t="s">
        <v>517</v>
      </c>
      <c r="C191" s="47" t="s">
        <v>34</v>
      </c>
      <c r="D191" s="113" t="s">
        <v>603</v>
      </c>
      <c r="E191" s="106" t="s">
        <v>410</v>
      </c>
      <c r="F191" s="104" t="s">
        <v>604</v>
      </c>
      <c r="G191" s="47">
        <v>1</v>
      </c>
      <c r="H191" s="47">
        <v>3</v>
      </c>
      <c r="I191" s="47">
        <f t="shared" si="2"/>
        <v>3</v>
      </c>
      <c r="J191" s="48" t="s">
        <v>96</v>
      </c>
      <c r="K191" s="47" t="s">
        <v>83</v>
      </c>
      <c r="L191" s="49" t="s">
        <v>151</v>
      </c>
    </row>
    <row r="192" spans="1:12" ht="26.4" x14ac:dyDescent="0.25">
      <c r="A192" s="29" t="s">
        <v>236</v>
      </c>
      <c r="B192" s="47" t="s">
        <v>54</v>
      </c>
      <c r="C192" s="47" t="s">
        <v>34</v>
      </c>
      <c r="D192" s="107" t="s">
        <v>605</v>
      </c>
      <c r="E192" s="48" t="s">
        <v>606</v>
      </c>
      <c r="F192" s="104" t="s">
        <v>607</v>
      </c>
      <c r="G192" s="48">
        <v>1</v>
      </c>
      <c r="H192" s="48">
        <v>30</v>
      </c>
      <c r="I192" s="47">
        <f t="shared" si="2"/>
        <v>30</v>
      </c>
      <c r="J192" s="48" t="s">
        <v>82</v>
      </c>
      <c r="K192" s="47" t="s">
        <v>83</v>
      </c>
      <c r="L192" s="49" t="s">
        <v>60</v>
      </c>
    </row>
    <row r="193" spans="1:12" ht="52.8" x14ac:dyDescent="0.25">
      <c r="A193" s="29" t="s">
        <v>229</v>
      </c>
      <c r="B193" s="47" t="s">
        <v>45</v>
      </c>
      <c r="C193" s="47" t="s">
        <v>105</v>
      </c>
      <c r="D193" s="107" t="s">
        <v>608</v>
      </c>
      <c r="E193" s="48" t="s">
        <v>609</v>
      </c>
      <c r="F193" s="48" t="s">
        <v>610</v>
      </c>
      <c r="G193" s="47">
        <v>10</v>
      </c>
      <c r="H193" s="48">
        <v>12</v>
      </c>
      <c r="I193" s="47">
        <f t="shared" si="2"/>
        <v>120</v>
      </c>
      <c r="J193" s="48" t="s">
        <v>49</v>
      </c>
      <c r="K193" s="47" t="s">
        <v>879</v>
      </c>
      <c r="L193" s="49" t="s">
        <v>50</v>
      </c>
    </row>
    <row r="194" spans="1:12" ht="52.8" x14ac:dyDescent="0.25">
      <c r="A194" s="29" t="s">
        <v>236</v>
      </c>
      <c r="B194" s="47" t="s">
        <v>474</v>
      </c>
      <c r="C194" s="47" t="s">
        <v>34</v>
      </c>
      <c r="D194" s="103" t="s">
        <v>611</v>
      </c>
      <c r="E194" s="47" t="s">
        <v>238</v>
      </c>
      <c r="F194" s="111" t="s">
        <v>612</v>
      </c>
      <c r="G194" s="47">
        <v>5</v>
      </c>
      <c r="H194" s="47">
        <v>2</v>
      </c>
      <c r="I194" s="47">
        <f t="shared" si="2"/>
        <v>10</v>
      </c>
      <c r="J194" s="48" t="s">
        <v>49</v>
      </c>
      <c r="K194" s="47" t="s">
        <v>83</v>
      </c>
      <c r="L194" s="49" t="s">
        <v>50</v>
      </c>
    </row>
    <row r="195" spans="1:12" ht="26.4" x14ac:dyDescent="0.25">
      <c r="A195" s="29" t="s">
        <v>236</v>
      </c>
      <c r="B195" s="47" t="s">
        <v>474</v>
      </c>
      <c r="C195" s="47" t="s">
        <v>34</v>
      </c>
      <c r="D195" s="103" t="s">
        <v>613</v>
      </c>
      <c r="E195" s="47" t="s">
        <v>122</v>
      </c>
      <c r="F195" s="111" t="s">
        <v>614</v>
      </c>
      <c r="G195" s="47">
        <v>3</v>
      </c>
      <c r="H195" s="47">
        <v>1</v>
      </c>
      <c r="I195" s="47">
        <f t="shared" si="2"/>
        <v>3</v>
      </c>
      <c r="J195" s="48" t="s">
        <v>49</v>
      </c>
      <c r="K195" s="47" t="s">
        <v>83</v>
      </c>
      <c r="L195" s="49" t="s">
        <v>50</v>
      </c>
    </row>
    <row r="196" spans="1:12" ht="26.4" x14ac:dyDescent="0.25">
      <c r="A196" s="29" t="s">
        <v>236</v>
      </c>
      <c r="B196" s="47" t="s">
        <v>474</v>
      </c>
      <c r="C196" s="47" t="s">
        <v>34</v>
      </c>
      <c r="D196" s="103" t="s">
        <v>615</v>
      </c>
      <c r="E196" s="47" t="s">
        <v>94</v>
      </c>
      <c r="F196" s="111" t="s">
        <v>614</v>
      </c>
      <c r="G196" s="47">
        <v>4</v>
      </c>
      <c r="H196" s="47">
        <v>4</v>
      </c>
      <c r="I196" s="47">
        <f t="shared" si="2"/>
        <v>16</v>
      </c>
      <c r="J196" s="48" t="s">
        <v>49</v>
      </c>
      <c r="K196" s="47" t="s">
        <v>83</v>
      </c>
      <c r="L196" s="49" t="s">
        <v>50</v>
      </c>
    </row>
    <row r="197" spans="1:12" ht="26.4" x14ac:dyDescent="0.25">
      <c r="A197" s="29" t="s">
        <v>229</v>
      </c>
      <c r="B197" s="47" t="s">
        <v>45</v>
      </c>
      <c r="C197" s="47" t="s">
        <v>33</v>
      </c>
      <c r="D197" s="103" t="s">
        <v>616</v>
      </c>
      <c r="E197" s="47" t="s">
        <v>225</v>
      </c>
      <c r="F197" s="180" t="s">
        <v>617</v>
      </c>
      <c r="G197" s="47">
        <v>3</v>
      </c>
      <c r="H197" s="47">
        <v>3</v>
      </c>
      <c r="I197" s="47">
        <f t="shared" si="2"/>
        <v>9</v>
      </c>
      <c r="J197" s="48" t="s">
        <v>227</v>
      </c>
      <c r="K197" s="47" t="s">
        <v>591</v>
      </c>
      <c r="L197" s="49" t="s">
        <v>50</v>
      </c>
    </row>
    <row r="198" spans="1:12" ht="52.8" x14ac:dyDescent="0.25">
      <c r="A198" s="29" t="s">
        <v>229</v>
      </c>
      <c r="B198" s="47" t="s">
        <v>45</v>
      </c>
      <c r="C198" s="47" t="s">
        <v>34</v>
      </c>
      <c r="D198" s="107" t="s">
        <v>618</v>
      </c>
      <c r="E198" s="178" t="s">
        <v>47</v>
      </c>
      <c r="F198" s="48" t="s">
        <v>218</v>
      </c>
      <c r="G198" s="48">
        <v>16</v>
      </c>
      <c r="H198" s="48">
        <v>10</v>
      </c>
      <c r="I198" s="47">
        <f t="shared" si="2"/>
        <v>160</v>
      </c>
      <c r="J198" s="48" t="s">
        <v>49</v>
      </c>
      <c r="K198" s="47" t="s">
        <v>879</v>
      </c>
      <c r="L198" s="49" t="s">
        <v>50</v>
      </c>
    </row>
    <row r="199" spans="1:12" ht="52.8" x14ac:dyDescent="0.25">
      <c r="A199" s="29" t="s">
        <v>236</v>
      </c>
      <c r="B199" s="47" t="s">
        <v>474</v>
      </c>
      <c r="C199" s="47" t="s">
        <v>34</v>
      </c>
      <c r="D199" s="103" t="s">
        <v>619</v>
      </c>
      <c r="E199" s="47" t="s">
        <v>238</v>
      </c>
      <c r="F199" s="111" t="s">
        <v>620</v>
      </c>
      <c r="G199" s="47">
        <v>3</v>
      </c>
      <c r="H199" s="47">
        <v>2</v>
      </c>
      <c r="I199" s="47">
        <f t="shared" si="2"/>
        <v>6</v>
      </c>
      <c r="J199" s="48" t="s">
        <v>49</v>
      </c>
      <c r="K199" s="47" t="s">
        <v>83</v>
      </c>
      <c r="L199" s="49" t="s">
        <v>50</v>
      </c>
    </row>
    <row r="200" spans="1:12" ht="52.8" x14ac:dyDescent="0.25">
      <c r="A200" s="29" t="s">
        <v>236</v>
      </c>
      <c r="B200" s="47" t="s">
        <v>474</v>
      </c>
      <c r="C200" s="47" t="s">
        <v>34</v>
      </c>
      <c r="D200" s="103" t="s">
        <v>621</v>
      </c>
      <c r="E200" s="47" t="s">
        <v>94</v>
      </c>
      <c r="F200" s="180" t="s">
        <v>622</v>
      </c>
      <c r="G200" s="47">
        <v>4</v>
      </c>
      <c r="H200" s="47">
        <v>1</v>
      </c>
      <c r="I200" s="47">
        <f t="shared" si="2"/>
        <v>4</v>
      </c>
      <c r="J200" s="48" t="s">
        <v>49</v>
      </c>
      <c r="K200" s="47" t="s">
        <v>83</v>
      </c>
      <c r="L200" s="49" t="s">
        <v>50</v>
      </c>
    </row>
    <row r="201" spans="1:12" ht="39.6" x14ac:dyDescent="0.25">
      <c r="A201" s="29" t="s">
        <v>229</v>
      </c>
      <c r="B201" s="47" t="s">
        <v>130</v>
      </c>
      <c r="C201" s="47" t="s">
        <v>34</v>
      </c>
      <c r="D201" s="107" t="s">
        <v>623</v>
      </c>
      <c r="E201" s="48" t="s">
        <v>75</v>
      </c>
      <c r="F201" s="111" t="s">
        <v>624</v>
      </c>
      <c r="G201" s="48">
        <v>2</v>
      </c>
      <c r="H201" s="48">
        <v>120</v>
      </c>
      <c r="I201" s="47">
        <f t="shared" si="2"/>
        <v>240</v>
      </c>
      <c r="J201" s="48" t="s">
        <v>49</v>
      </c>
      <c r="K201" s="48" t="s">
        <v>83</v>
      </c>
      <c r="L201" s="49" t="s">
        <v>50</v>
      </c>
    </row>
    <row r="202" spans="1:12" ht="26.4" x14ac:dyDescent="0.25">
      <c r="A202" s="29" t="s">
        <v>236</v>
      </c>
      <c r="B202" s="47" t="s">
        <v>528</v>
      </c>
      <c r="C202" s="47" t="s">
        <v>34</v>
      </c>
      <c r="D202" s="107" t="s">
        <v>625</v>
      </c>
      <c r="E202" s="48" t="s">
        <v>626</v>
      </c>
      <c r="F202" s="48" t="s">
        <v>627</v>
      </c>
      <c r="G202" s="47">
        <v>10</v>
      </c>
      <c r="H202" s="48">
        <v>8</v>
      </c>
      <c r="I202" s="47">
        <f t="shared" si="2"/>
        <v>80</v>
      </c>
      <c r="J202" s="47" t="s">
        <v>56</v>
      </c>
      <c r="K202" s="47" t="s">
        <v>533</v>
      </c>
      <c r="L202" s="49" t="s">
        <v>78</v>
      </c>
    </row>
    <row r="203" spans="1:12" ht="26.4" x14ac:dyDescent="0.25">
      <c r="A203" s="29" t="s">
        <v>236</v>
      </c>
      <c r="B203" s="47" t="s">
        <v>628</v>
      </c>
      <c r="C203" s="47" t="s">
        <v>34</v>
      </c>
      <c r="D203" s="103" t="s">
        <v>629</v>
      </c>
      <c r="E203" s="47" t="s">
        <v>115</v>
      </c>
      <c r="F203" s="104" t="s">
        <v>630</v>
      </c>
      <c r="G203" s="47">
        <v>13</v>
      </c>
      <c r="H203" s="47">
        <v>8</v>
      </c>
      <c r="I203" s="47">
        <f t="shared" si="2"/>
        <v>104</v>
      </c>
      <c r="J203" s="47" t="s">
        <v>49</v>
      </c>
      <c r="K203" s="47" t="s">
        <v>83</v>
      </c>
      <c r="L203" s="49" t="s">
        <v>135</v>
      </c>
    </row>
    <row r="204" spans="1:12" ht="39.6" x14ac:dyDescent="0.25">
      <c r="A204" s="29" t="s">
        <v>229</v>
      </c>
      <c r="B204" s="47" t="s">
        <v>130</v>
      </c>
      <c r="C204" s="47" t="s">
        <v>34</v>
      </c>
      <c r="D204" s="105" t="s">
        <v>631</v>
      </c>
      <c r="E204" s="114" t="s">
        <v>632</v>
      </c>
      <c r="F204" s="104" t="s">
        <v>633</v>
      </c>
      <c r="G204" s="47">
        <v>1</v>
      </c>
      <c r="H204" s="48">
        <v>24</v>
      </c>
      <c r="I204" s="47">
        <f t="shared" si="2"/>
        <v>24</v>
      </c>
      <c r="J204" s="48" t="s">
        <v>82</v>
      </c>
      <c r="K204" s="47" t="s">
        <v>83</v>
      </c>
      <c r="L204" s="49" t="s">
        <v>50</v>
      </c>
    </row>
    <row r="205" spans="1:12" ht="26.4" x14ac:dyDescent="0.25">
      <c r="A205" s="29" t="s">
        <v>236</v>
      </c>
      <c r="B205" s="47" t="s">
        <v>54</v>
      </c>
      <c r="C205" s="47" t="s">
        <v>34</v>
      </c>
      <c r="D205" s="168" t="s">
        <v>555</v>
      </c>
      <c r="E205" s="111" t="s">
        <v>241</v>
      </c>
      <c r="F205" s="104" t="s">
        <v>634</v>
      </c>
      <c r="G205" s="48">
        <v>1</v>
      </c>
      <c r="H205" s="48">
        <v>2</v>
      </c>
      <c r="I205" s="47">
        <f t="shared" si="2"/>
        <v>2</v>
      </c>
      <c r="J205" s="48" t="s">
        <v>96</v>
      </c>
      <c r="K205" s="47" t="s">
        <v>83</v>
      </c>
      <c r="L205" s="49" t="s">
        <v>151</v>
      </c>
    </row>
    <row r="206" spans="1:12" ht="26.4" x14ac:dyDescent="0.25">
      <c r="A206" s="29" t="s">
        <v>236</v>
      </c>
      <c r="B206" s="47" t="s">
        <v>198</v>
      </c>
      <c r="C206" s="47" t="s">
        <v>34</v>
      </c>
      <c r="D206" s="113" t="s">
        <v>635</v>
      </c>
      <c r="E206" s="114" t="s">
        <v>636</v>
      </c>
      <c r="F206" s="104" t="s">
        <v>637</v>
      </c>
      <c r="G206" s="48">
        <v>2</v>
      </c>
      <c r="H206" s="48">
        <v>3</v>
      </c>
      <c r="I206" s="47">
        <f t="shared" si="2"/>
        <v>6</v>
      </c>
      <c r="J206" s="48" t="s">
        <v>82</v>
      </c>
      <c r="K206" s="47" t="s">
        <v>83</v>
      </c>
      <c r="L206" s="49" t="s">
        <v>50</v>
      </c>
    </row>
    <row r="207" spans="1:12" ht="39.6" x14ac:dyDescent="0.25">
      <c r="A207" s="29" t="s">
        <v>236</v>
      </c>
      <c r="B207" s="47" t="s">
        <v>45</v>
      </c>
      <c r="C207" s="47" t="s">
        <v>33</v>
      </c>
      <c r="D207" s="105" t="s">
        <v>638</v>
      </c>
      <c r="E207" s="48" t="s">
        <v>639</v>
      </c>
      <c r="F207" s="104" t="s">
        <v>640</v>
      </c>
      <c r="G207" s="48">
        <v>1</v>
      </c>
      <c r="H207" s="48">
        <v>10</v>
      </c>
      <c r="I207" s="47">
        <f t="shared" ref="I207:I271" si="3">G207*H207</f>
        <v>10</v>
      </c>
      <c r="J207" s="48" t="s">
        <v>266</v>
      </c>
      <c r="K207" s="47" t="s">
        <v>83</v>
      </c>
      <c r="L207" s="49" t="s">
        <v>60</v>
      </c>
    </row>
    <row r="208" spans="1:12" ht="39.6" x14ac:dyDescent="0.25">
      <c r="A208" s="29" t="s">
        <v>229</v>
      </c>
      <c r="B208" s="47" t="s">
        <v>45</v>
      </c>
      <c r="C208" s="47" t="s">
        <v>33</v>
      </c>
      <c r="D208" s="103" t="s">
        <v>641</v>
      </c>
      <c r="E208" s="47" t="s">
        <v>225</v>
      </c>
      <c r="F208" s="180" t="s">
        <v>642</v>
      </c>
      <c r="G208" s="47">
        <v>10</v>
      </c>
      <c r="H208" s="47">
        <v>30</v>
      </c>
      <c r="I208" s="47">
        <f t="shared" si="3"/>
        <v>300</v>
      </c>
      <c r="J208" s="48" t="s">
        <v>227</v>
      </c>
      <c r="K208" s="47" t="s">
        <v>538</v>
      </c>
      <c r="L208" s="49" t="s">
        <v>50</v>
      </c>
    </row>
    <row r="209" spans="1:12" ht="26.4" x14ac:dyDescent="0.25">
      <c r="A209" s="29" t="s">
        <v>229</v>
      </c>
      <c r="B209" s="47" t="s">
        <v>45</v>
      </c>
      <c r="C209" s="47" t="s">
        <v>34</v>
      </c>
      <c r="D209" s="103" t="s">
        <v>643</v>
      </c>
      <c r="E209" s="47" t="s">
        <v>644</v>
      </c>
      <c r="F209" s="180" t="s">
        <v>645</v>
      </c>
      <c r="G209" s="47">
        <v>1</v>
      </c>
      <c r="H209" s="47">
        <v>30</v>
      </c>
      <c r="I209" s="47">
        <f t="shared" si="3"/>
        <v>30</v>
      </c>
      <c r="J209" s="48" t="s">
        <v>96</v>
      </c>
      <c r="K209" s="47" t="s">
        <v>83</v>
      </c>
      <c r="L209" s="49" t="s">
        <v>50</v>
      </c>
    </row>
    <row r="210" spans="1:12" ht="39.6" x14ac:dyDescent="0.25">
      <c r="A210" s="29" t="s">
        <v>229</v>
      </c>
      <c r="B210" s="47" t="s">
        <v>45</v>
      </c>
      <c r="C210" s="47" t="s">
        <v>33</v>
      </c>
      <c r="D210" s="103" t="s">
        <v>646</v>
      </c>
      <c r="E210" s="47" t="s">
        <v>647</v>
      </c>
      <c r="F210" s="180" t="s">
        <v>648</v>
      </c>
      <c r="G210" s="47">
        <v>3</v>
      </c>
      <c r="H210" s="47">
        <v>30</v>
      </c>
      <c r="I210" s="47">
        <f t="shared" si="3"/>
        <v>90</v>
      </c>
      <c r="J210" s="47" t="s">
        <v>56</v>
      </c>
      <c r="K210" s="47" t="s">
        <v>228</v>
      </c>
      <c r="L210" s="49" t="s">
        <v>50</v>
      </c>
    </row>
    <row r="211" spans="1:12" ht="26.4" x14ac:dyDescent="0.25">
      <c r="A211" s="29" t="s">
        <v>229</v>
      </c>
      <c r="B211" s="47" t="s">
        <v>45</v>
      </c>
      <c r="C211" s="47" t="s">
        <v>34</v>
      </c>
      <c r="D211" s="107" t="s">
        <v>515</v>
      </c>
      <c r="E211" s="48" t="s">
        <v>649</v>
      </c>
      <c r="F211" s="48" t="s">
        <v>650</v>
      </c>
      <c r="G211" s="48">
        <v>6</v>
      </c>
      <c r="H211" s="48">
        <v>7</v>
      </c>
      <c r="I211" s="47">
        <f t="shared" si="3"/>
        <v>42</v>
      </c>
      <c r="J211" s="48" t="s">
        <v>49</v>
      </c>
      <c r="K211" s="47" t="s">
        <v>879</v>
      </c>
      <c r="L211" s="49" t="s">
        <v>50</v>
      </c>
    </row>
    <row r="212" spans="1:12" ht="39.6" x14ac:dyDescent="0.25">
      <c r="A212" s="29" t="s">
        <v>229</v>
      </c>
      <c r="B212" s="47" t="s">
        <v>45</v>
      </c>
      <c r="C212" s="47" t="s">
        <v>34</v>
      </c>
      <c r="D212" s="103" t="s">
        <v>651</v>
      </c>
      <c r="E212" s="47" t="s">
        <v>652</v>
      </c>
      <c r="F212" s="180" t="s">
        <v>653</v>
      </c>
      <c r="G212" s="47">
        <v>1</v>
      </c>
      <c r="H212" s="47">
        <v>150</v>
      </c>
      <c r="I212" s="47">
        <f t="shared" si="3"/>
        <v>150</v>
      </c>
      <c r="J212" s="48" t="s">
        <v>96</v>
      </c>
      <c r="K212" s="47" t="s">
        <v>654</v>
      </c>
      <c r="L212" s="49" t="s">
        <v>50</v>
      </c>
    </row>
    <row r="213" spans="1:12" ht="39.6" x14ac:dyDescent="0.25">
      <c r="A213" s="29" t="s">
        <v>655</v>
      </c>
      <c r="B213" s="47" t="s">
        <v>655</v>
      </c>
      <c r="C213" s="47" t="s">
        <v>33</v>
      </c>
      <c r="D213" s="103" t="s">
        <v>656</v>
      </c>
      <c r="E213" s="47" t="s">
        <v>657</v>
      </c>
      <c r="F213" s="180" t="s">
        <v>658</v>
      </c>
      <c r="G213" s="47">
        <v>1</v>
      </c>
      <c r="H213" s="47">
        <v>20</v>
      </c>
      <c r="I213" s="47">
        <f t="shared" si="3"/>
        <v>20</v>
      </c>
      <c r="J213" s="47" t="s">
        <v>56</v>
      </c>
      <c r="K213" s="47" t="s">
        <v>228</v>
      </c>
      <c r="L213" s="49" t="s">
        <v>50</v>
      </c>
    </row>
    <row r="214" spans="1:12" ht="52.8" x14ac:dyDescent="0.25">
      <c r="A214" s="29" t="s">
        <v>229</v>
      </c>
      <c r="B214" s="47" t="s">
        <v>517</v>
      </c>
      <c r="C214" s="47" t="s">
        <v>33</v>
      </c>
      <c r="D214" s="103" t="s">
        <v>659</v>
      </c>
      <c r="E214" s="47" t="s">
        <v>660</v>
      </c>
      <c r="F214" s="180" t="s">
        <v>661</v>
      </c>
      <c r="G214" s="47">
        <v>1</v>
      </c>
      <c r="H214" s="47">
        <v>24</v>
      </c>
      <c r="I214" s="47">
        <f t="shared" si="3"/>
        <v>24</v>
      </c>
      <c r="J214" s="47" t="s">
        <v>56</v>
      </c>
      <c r="K214" s="47" t="s">
        <v>662</v>
      </c>
      <c r="L214" s="49" t="s">
        <v>50</v>
      </c>
    </row>
    <row r="215" spans="1:12" ht="39.6" x14ac:dyDescent="0.25">
      <c r="A215" s="29" t="s">
        <v>229</v>
      </c>
      <c r="B215" s="47" t="s">
        <v>45</v>
      </c>
      <c r="C215" s="47" t="s">
        <v>34</v>
      </c>
      <c r="D215" s="107" t="s">
        <v>663</v>
      </c>
      <c r="E215" s="48" t="s">
        <v>664</v>
      </c>
      <c r="F215" s="111" t="s">
        <v>665</v>
      </c>
      <c r="G215" s="48">
        <v>1</v>
      </c>
      <c r="H215" s="48">
        <v>40</v>
      </c>
      <c r="I215" s="47">
        <f t="shared" si="3"/>
        <v>40</v>
      </c>
      <c r="J215" s="47" t="s">
        <v>56</v>
      </c>
      <c r="K215" s="48" t="s">
        <v>666</v>
      </c>
      <c r="L215" s="49" t="s">
        <v>50</v>
      </c>
    </row>
    <row r="216" spans="1:12" ht="39.6" x14ac:dyDescent="0.25">
      <c r="A216" s="29" t="s">
        <v>236</v>
      </c>
      <c r="B216" s="47" t="s">
        <v>45</v>
      </c>
      <c r="C216" s="47" t="s">
        <v>34</v>
      </c>
      <c r="D216" s="107" t="s">
        <v>663</v>
      </c>
      <c r="E216" s="48" t="s">
        <v>664</v>
      </c>
      <c r="F216" s="111" t="s">
        <v>665</v>
      </c>
      <c r="G216" s="48">
        <v>3</v>
      </c>
      <c r="H216" s="48">
        <v>40</v>
      </c>
      <c r="I216" s="47">
        <f t="shared" si="3"/>
        <v>120</v>
      </c>
      <c r="J216" s="48" t="s">
        <v>49</v>
      </c>
      <c r="K216" s="47" t="s">
        <v>879</v>
      </c>
      <c r="L216" s="49" t="s">
        <v>50</v>
      </c>
    </row>
    <row r="217" spans="1:12" ht="26.4" x14ac:dyDescent="0.25">
      <c r="A217" s="29" t="s">
        <v>229</v>
      </c>
      <c r="B217" s="47" t="s">
        <v>667</v>
      </c>
      <c r="C217" s="47" t="s">
        <v>33</v>
      </c>
      <c r="D217" s="103" t="s">
        <v>668</v>
      </c>
      <c r="E217" s="47" t="s">
        <v>669</v>
      </c>
      <c r="F217" s="180" t="s">
        <v>670</v>
      </c>
      <c r="G217" s="47">
        <v>1</v>
      </c>
      <c r="H217" s="47">
        <v>72</v>
      </c>
      <c r="I217" s="47">
        <f t="shared" si="3"/>
        <v>72</v>
      </c>
      <c r="J217" s="47" t="s">
        <v>56</v>
      </c>
      <c r="K217" s="47" t="s">
        <v>671</v>
      </c>
      <c r="L217" s="49" t="s">
        <v>50</v>
      </c>
    </row>
    <row r="218" spans="1:12" ht="52.8" x14ac:dyDescent="0.25">
      <c r="A218" s="29" t="s">
        <v>236</v>
      </c>
      <c r="B218" s="47" t="s">
        <v>45</v>
      </c>
      <c r="C218" s="47" t="s">
        <v>34</v>
      </c>
      <c r="D218" s="107" t="s">
        <v>672</v>
      </c>
      <c r="E218" s="48" t="s">
        <v>234</v>
      </c>
      <c r="F218" s="111" t="s">
        <v>673</v>
      </c>
      <c r="G218" s="48">
        <v>3</v>
      </c>
      <c r="H218" s="48">
        <v>12</v>
      </c>
      <c r="I218" s="47">
        <f t="shared" si="3"/>
        <v>36</v>
      </c>
      <c r="J218" s="47" t="s">
        <v>49</v>
      </c>
      <c r="K218" s="48" t="s">
        <v>83</v>
      </c>
      <c r="L218" s="49" t="s">
        <v>50</v>
      </c>
    </row>
    <row r="219" spans="1:12" ht="39.6" x14ac:dyDescent="0.25">
      <c r="A219" s="29" t="s">
        <v>236</v>
      </c>
      <c r="B219" s="47" t="s">
        <v>667</v>
      </c>
      <c r="C219" s="47" t="s">
        <v>34</v>
      </c>
      <c r="D219" s="103" t="s">
        <v>674</v>
      </c>
      <c r="E219" s="47" t="s">
        <v>675</v>
      </c>
      <c r="F219" s="180" t="s">
        <v>676</v>
      </c>
      <c r="G219" s="47">
        <v>1</v>
      </c>
      <c r="H219" s="47">
        <v>16</v>
      </c>
      <c r="I219" s="47">
        <f t="shared" si="3"/>
        <v>16</v>
      </c>
      <c r="J219" s="48" t="s">
        <v>96</v>
      </c>
      <c r="K219" s="47" t="s">
        <v>879</v>
      </c>
      <c r="L219" s="49" t="s">
        <v>50</v>
      </c>
    </row>
    <row r="220" spans="1:12" ht="66" x14ac:dyDescent="0.25">
      <c r="A220" s="29" t="s">
        <v>229</v>
      </c>
      <c r="B220" s="47" t="s">
        <v>45</v>
      </c>
      <c r="C220" s="47" t="s">
        <v>33</v>
      </c>
      <c r="D220" s="103" t="s">
        <v>677</v>
      </c>
      <c r="E220" s="47" t="s">
        <v>678</v>
      </c>
      <c r="F220" s="180" t="s">
        <v>679</v>
      </c>
      <c r="G220" s="47">
        <v>2</v>
      </c>
      <c r="H220" s="47">
        <v>100</v>
      </c>
      <c r="I220" s="47">
        <f t="shared" si="3"/>
        <v>200</v>
      </c>
      <c r="J220" s="47" t="s">
        <v>56</v>
      </c>
      <c r="K220" s="47" t="s">
        <v>228</v>
      </c>
      <c r="L220" s="49" t="s">
        <v>50</v>
      </c>
    </row>
    <row r="221" spans="1:12" ht="39.6" x14ac:dyDescent="0.25">
      <c r="A221" s="29" t="s">
        <v>229</v>
      </c>
      <c r="B221" s="47" t="s">
        <v>45</v>
      </c>
      <c r="C221" s="47" t="s">
        <v>34</v>
      </c>
      <c r="D221" s="107" t="s">
        <v>506</v>
      </c>
      <c r="E221" s="48" t="s">
        <v>499</v>
      </c>
      <c r="F221" s="48" t="s">
        <v>680</v>
      </c>
      <c r="G221" s="47">
        <v>15</v>
      </c>
      <c r="H221" s="48">
        <v>6</v>
      </c>
      <c r="I221" s="47">
        <f t="shared" si="3"/>
        <v>90</v>
      </c>
      <c r="J221" s="48" t="s">
        <v>49</v>
      </c>
      <c r="K221" s="47" t="s">
        <v>879</v>
      </c>
      <c r="L221" s="49" t="s">
        <v>50</v>
      </c>
    </row>
    <row r="222" spans="1:12" ht="39.6" x14ac:dyDescent="0.25">
      <c r="A222" s="117" t="s">
        <v>229</v>
      </c>
      <c r="B222" s="118" t="s">
        <v>474</v>
      </c>
      <c r="C222" s="118" t="s">
        <v>34</v>
      </c>
      <c r="D222" s="103" t="s">
        <v>603</v>
      </c>
      <c r="E222" s="47" t="s">
        <v>410</v>
      </c>
      <c r="F222" s="180" t="s">
        <v>681</v>
      </c>
      <c r="G222" s="47">
        <v>1</v>
      </c>
      <c r="H222" s="47">
        <v>3</v>
      </c>
      <c r="I222" s="47">
        <f t="shared" si="3"/>
        <v>3</v>
      </c>
      <c r="J222" s="179" t="s">
        <v>96</v>
      </c>
      <c r="K222" s="47" t="s">
        <v>83</v>
      </c>
      <c r="L222" s="49" t="s">
        <v>50</v>
      </c>
    </row>
    <row r="223" spans="1:12" ht="39.6" x14ac:dyDescent="0.25">
      <c r="A223" s="29" t="s">
        <v>229</v>
      </c>
      <c r="B223" s="47" t="s">
        <v>667</v>
      </c>
      <c r="C223" s="47" t="s">
        <v>33</v>
      </c>
      <c r="D223" s="103" t="s">
        <v>682</v>
      </c>
      <c r="E223" s="47" t="s">
        <v>683</v>
      </c>
      <c r="F223" s="180" t="s">
        <v>684</v>
      </c>
      <c r="G223" s="47">
        <v>4</v>
      </c>
      <c r="H223" s="47">
        <v>28</v>
      </c>
      <c r="I223" s="47">
        <f t="shared" si="3"/>
        <v>112</v>
      </c>
      <c r="J223" s="47" t="s">
        <v>56</v>
      </c>
      <c r="K223" s="47" t="s">
        <v>228</v>
      </c>
      <c r="L223" s="49" t="s">
        <v>50</v>
      </c>
    </row>
    <row r="224" spans="1:12" ht="26.4" x14ac:dyDescent="0.25">
      <c r="A224" s="29" t="s">
        <v>229</v>
      </c>
      <c r="B224" s="47" t="s">
        <v>667</v>
      </c>
      <c r="C224" s="47" t="s">
        <v>33</v>
      </c>
      <c r="D224" s="103" t="s">
        <v>685</v>
      </c>
      <c r="E224" s="47" t="s">
        <v>686</v>
      </c>
      <c r="F224" s="180" t="s">
        <v>687</v>
      </c>
      <c r="G224" s="47">
        <v>3</v>
      </c>
      <c r="H224" s="47">
        <v>24</v>
      </c>
      <c r="I224" s="47">
        <f t="shared" si="3"/>
        <v>72</v>
      </c>
      <c r="J224" s="47" t="s">
        <v>56</v>
      </c>
      <c r="K224" s="47" t="s">
        <v>228</v>
      </c>
      <c r="L224" s="49" t="s">
        <v>50</v>
      </c>
    </row>
    <row r="225" spans="1:12" ht="66" x14ac:dyDescent="0.25">
      <c r="A225" s="29" t="s">
        <v>229</v>
      </c>
      <c r="B225" s="47" t="s">
        <v>130</v>
      </c>
      <c r="C225" s="47" t="s">
        <v>34</v>
      </c>
      <c r="D225" s="103" t="s">
        <v>688</v>
      </c>
      <c r="E225" s="47" t="s">
        <v>689</v>
      </c>
      <c r="F225" s="111" t="s">
        <v>690</v>
      </c>
      <c r="G225" s="47">
        <v>4</v>
      </c>
      <c r="H225" s="47">
        <v>120</v>
      </c>
      <c r="I225" s="47">
        <f t="shared" si="3"/>
        <v>480</v>
      </c>
      <c r="J225" s="48" t="s">
        <v>49</v>
      </c>
      <c r="K225" s="47" t="s">
        <v>83</v>
      </c>
      <c r="L225" s="49" t="s">
        <v>50</v>
      </c>
    </row>
    <row r="226" spans="1:12" ht="26.4" x14ac:dyDescent="0.25">
      <c r="A226" s="29" t="s">
        <v>229</v>
      </c>
      <c r="B226" s="47" t="s">
        <v>130</v>
      </c>
      <c r="C226" s="47" t="s">
        <v>33</v>
      </c>
      <c r="D226" s="107" t="s">
        <v>691</v>
      </c>
      <c r="E226" s="48" t="s">
        <v>692</v>
      </c>
      <c r="F226" s="111" t="s">
        <v>693</v>
      </c>
      <c r="G226" s="48">
        <v>1</v>
      </c>
      <c r="H226" s="48">
        <v>100</v>
      </c>
      <c r="I226" s="47">
        <f t="shared" si="3"/>
        <v>100</v>
      </c>
      <c r="J226" s="47" t="s">
        <v>56</v>
      </c>
      <c r="K226" s="48" t="s">
        <v>694</v>
      </c>
      <c r="L226" s="49" t="s">
        <v>50</v>
      </c>
    </row>
    <row r="227" spans="1:12" ht="39.6" x14ac:dyDescent="0.25">
      <c r="A227" s="29" t="s">
        <v>229</v>
      </c>
      <c r="B227" s="47" t="s">
        <v>45</v>
      </c>
      <c r="C227" s="47" t="s">
        <v>34</v>
      </c>
      <c r="D227" s="103" t="s">
        <v>695</v>
      </c>
      <c r="E227" s="47" t="s">
        <v>696</v>
      </c>
      <c r="F227" s="180" t="s">
        <v>697</v>
      </c>
      <c r="G227" s="47">
        <v>1</v>
      </c>
      <c r="H227" s="47">
        <v>150</v>
      </c>
      <c r="I227" s="47">
        <f t="shared" si="3"/>
        <v>150</v>
      </c>
      <c r="J227" s="48" t="s">
        <v>96</v>
      </c>
      <c r="K227" s="47" t="s">
        <v>538</v>
      </c>
      <c r="L227" s="49" t="s">
        <v>50</v>
      </c>
    </row>
    <row r="228" spans="1:12" ht="39.6" x14ac:dyDescent="0.25">
      <c r="A228" s="29" t="s">
        <v>229</v>
      </c>
      <c r="B228" s="47" t="s">
        <v>45</v>
      </c>
      <c r="C228" s="47" t="s">
        <v>33</v>
      </c>
      <c r="D228" s="103" t="s">
        <v>698</v>
      </c>
      <c r="E228" s="47" t="s">
        <v>699</v>
      </c>
      <c r="F228" s="180" t="s">
        <v>700</v>
      </c>
      <c r="G228" s="47">
        <v>1</v>
      </c>
      <c r="H228" s="47">
        <v>30</v>
      </c>
      <c r="I228" s="47">
        <f t="shared" si="3"/>
        <v>30</v>
      </c>
      <c r="J228" s="47" t="s">
        <v>701</v>
      </c>
      <c r="K228" s="47" t="s">
        <v>228</v>
      </c>
      <c r="L228" s="49" t="s">
        <v>50</v>
      </c>
    </row>
    <row r="229" spans="1:12" ht="39.6" x14ac:dyDescent="0.25">
      <c r="A229" s="29" t="s">
        <v>229</v>
      </c>
      <c r="B229" s="47" t="s">
        <v>45</v>
      </c>
      <c r="C229" s="47" t="s">
        <v>33</v>
      </c>
      <c r="D229" s="107" t="s">
        <v>702</v>
      </c>
      <c r="E229" s="48" t="s">
        <v>703</v>
      </c>
      <c r="F229" s="111" t="s">
        <v>704</v>
      </c>
      <c r="G229" s="48">
        <v>1</v>
      </c>
      <c r="H229" s="48">
        <v>40</v>
      </c>
      <c r="I229" s="47">
        <f t="shared" si="3"/>
        <v>40</v>
      </c>
      <c r="J229" s="47" t="s">
        <v>56</v>
      </c>
      <c r="K229" s="47" t="s">
        <v>228</v>
      </c>
      <c r="L229" s="49" t="s">
        <v>50</v>
      </c>
    </row>
    <row r="230" spans="1:12" ht="39.6" x14ac:dyDescent="0.25">
      <c r="A230" s="29" t="s">
        <v>229</v>
      </c>
      <c r="B230" s="47" t="s">
        <v>130</v>
      </c>
      <c r="C230" s="47" t="s">
        <v>34</v>
      </c>
      <c r="D230" s="107" t="s">
        <v>705</v>
      </c>
      <c r="E230" s="48" t="s">
        <v>706</v>
      </c>
      <c r="F230" s="111" t="s">
        <v>707</v>
      </c>
      <c r="G230" s="47">
        <v>20</v>
      </c>
      <c r="H230" s="40">
        <v>80</v>
      </c>
      <c r="I230" s="47">
        <f t="shared" si="3"/>
        <v>1600</v>
      </c>
      <c r="J230" s="47" t="s">
        <v>56</v>
      </c>
      <c r="K230" s="47" t="s">
        <v>662</v>
      </c>
      <c r="L230" s="49" t="s">
        <v>50</v>
      </c>
    </row>
    <row r="231" spans="1:12" ht="26.4" x14ac:dyDescent="0.25">
      <c r="A231" s="29" t="s">
        <v>229</v>
      </c>
      <c r="B231" s="47" t="s">
        <v>45</v>
      </c>
      <c r="C231" s="47" t="s">
        <v>33</v>
      </c>
      <c r="D231" s="103" t="s">
        <v>708</v>
      </c>
      <c r="E231" s="47" t="s">
        <v>709</v>
      </c>
      <c r="F231" s="180" t="s">
        <v>710</v>
      </c>
      <c r="G231" s="47">
        <v>44</v>
      </c>
      <c r="H231" s="47">
        <v>6</v>
      </c>
      <c r="I231" s="47">
        <f t="shared" si="3"/>
        <v>264</v>
      </c>
      <c r="J231" s="47" t="s">
        <v>56</v>
      </c>
      <c r="K231" s="47" t="s">
        <v>591</v>
      </c>
      <c r="L231" s="49" t="s">
        <v>50</v>
      </c>
    </row>
    <row r="232" spans="1:12" ht="26.4" x14ac:dyDescent="0.25">
      <c r="A232" s="117" t="s">
        <v>229</v>
      </c>
      <c r="B232" s="48" t="s">
        <v>45</v>
      </c>
      <c r="C232" s="48" t="s">
        <v>33</v>
      </c>
      <c r="D232" s="107" t="s">
        <v>1150</v>
      </c>
      <c r="E232" s="48" t="s">
        <v>225</v>
      </c>
      <c r="F232" s="111" t="s">
        <v>1151</v>
      </c>
      <c r="G232" s="48">
        <v>1</v>
      </c>
      <c r="H232" s="48">
        <v>20</v>
      </c>
      <c r="I232" s="118">
        <f>G232*H232</f>
        <v>20</v>
      </c>
      <c r="J232" s="48" t="s">
        <v>225</v>
      </c>
      <c r="K232" s="48" t="s">
        <v>228</v>
      </c>
      <c r="L232" s="154" t="s">
        <v>50</v>
      </c>
    </row>
    <row r="233" spans="1:12" ht="26.4" x14ac:dyDescent="0.25">
      <c r="A233" s="29" t="s">
        <v>229</v>
      </c>
      <c r="B233" s="47" t="s">
        <v>45</v>
      </c>
      <c r="C233" s="47" t="s">
        <v>33</v>
      </c>
      <c r="D233" s="103" t="s">
        <v>711</v>
      </c>
      <c r="E233" s="47" t="s">
        <v>712</v>
      </c>
      <c r="F233" s="180" t="s">
        <v>713</v>
      </c>
      <c r="G233" s="47">
        <v>8</v>
      </c>
      <c r="H233" s="47">
        <v>14</v>
      </c>
      <c r="I233" s="47">
        <f t="shared" si="3"/>
        <v>112</v>
      </c>
      <c r="J233" s="47" t="s">
        <v>56</v>
      </c>
      <c r="K233" s="47" t="s">
        <v>228</v>
      </c>
      <c r="L233" s="49" t="s">
        <v>50</v>
      </c>
    </row>
    <row r="234" spans="1:12" ht="39.6" x14ac:dyDescent="0.25">
      <c r="A234" s="29" t="s">
        <v>229</v>
      </c>
      <c r="B234" s="47" t="s">
        <v>45</v>
      </c>
      <c r="C234" s="47" t="s">
        <v>33</v>
      </c>
      <c r="D234" s="103" t="s">
        <v>476</v>
      </c>
      <c r="E234" s="47" t="s">
        <v>935</v>
      </c>
      <c r="F234" s="180" t="s">
        <v>944</v>
      </c>
      <c r="G234" s="47">
        <v>22</v>
      </c>
      <c r="H234" s="47">
        <v>7</v>
      </c>
      <c r="I234" s="47">
        <f t="shared" si="3"/>
        <v>154</v>
      </c>
      <c r="J234" s="47" t="s">
        <v>935</v>
      </c>
      <c r="K234" s="47" t="s">
        <v>879</v>
      </c>
      <c r="L234" s="49" t="s">
        <v>50</v>
      </c>
    </row>
    <row r="235" spans="1:12" ht="39.6" x14ac:dyDescent="0.25">
      <c r="A235" s="183" t="s">
        <v>229</v>
      </c>
      <c r="B235" s="127" t="s">
        <v>198</v>
      </c>
      <c r="C235" s="67" t="s">
        <v>34</v>
      </c>
      <c r="D235" s="184" t="s">
        <v>948</v>
      </c>
      <c r="E235" s="185" t="s">
        <v>760</v>
      </c>
      <c r="F235" s="121" t="s">
        <v>949</v>
      </c>
      <c r="G235" s="67">
        <v>47</v>
      </c>
      <c r="H235" s="68">
        <v>1</v>
      </c>
      <c r="I235" s="127">
        <f t="shared" si="3"/>
        <v>47</v>
      </c>
      <c r="J235" s="68" t="s">
        <v>49</v>
      </c>
      <c r="K235" s="186" t="s">
        <v>83</v>
      </c>
      <c r="L235" s="187" t="s">
        <v>104</v>
      </c>
    </row>
    <row r="236" spans="1:12" ht="26.4" x14ac:dyDescent="0.25">
      <c r="A236" s="183" t="s">
        <v>229</v>
      </c>
      <c r="B236" s="127" t="s">
        <v>198</v>
      </c>
      <c r="C236" s="67" t="s">
        <v>34</v>
      </c>
      <c r="D236" s="184" t="s">
        <v>950</v>
      </c>
      <c r="E236" s="185" t="s">
        <v>238</v>
      </c>
      <c r="F236" s="121" t="s">
        <v>951</v>
      </c>
      <c r="G236" s="67">
        <v>9</v>
      </c>
      <c r="H236" s="68">
        <v>2</v>
      </c>
      <c r="I236" s="127">
        <f t="shared" si="3"/>
        <v>18</v>
      </c>
      <c r="J236" s="68" t="s">
        <v>49</v>
      </c>
      <c r="K236" s="186" t="s">
        <v>83</v>
      </c>
      <c r="L236" s="69" t="s">
        <v>120</v>
      </c>
    </row>
    <row r="237" spans="1:12" ht="39.6" x14ac:dyDescent="0.25">
      <c r="A237" s="183" t="s">
        <v>229</v>
      </c>
      <c r="B237" s="127" t="s">
        <v>198</v>
      </c>
      <c r="C237" s="67" t="s">
        <v>34</v>
      </c>
      <c r="D237" s="184" t="s">
        <v>952</v>
      </c>
      <c r="E237" s="185" t="s">
        <v>953</v>
      </c>
      <c r="F237" s="121" t="s">
        <v>954</v>
      </c>
      <c r="G237" s="67">
        <v>44</v>
      </c>
      <c r="H237" s="68">
        <v>1</v>
      </c>
      <c r="I237" s="127">
        <f t="shared" si="3"/>
        <v>44</v>
      </c>
      <c r="J237" s="68" t="s">
        <v>49</v>
      </c>
      <c r="K237" s="186" t="s">
        <v>83</v>
      </c>
      <c r="L237" s="69" t="s">
        <v>120</v>
      </c>
    </row>
    <row r="238" spans="1:12" ht="26.4" x14ac:dyDescent="0.25">
      <c r="A238" s="183" t="s">
        <v>229</v>
      </c>
      <c r="B238" s="127" t="s">
        <v>54</v>
      </c>
      <c r="C238" s="67" t="s">
        <v>34</v>
      </c>
      <c r="D238" s="184" t="s">
        <v>955</v>
      </c>
      <c r="E238" s="185" t="s">
        <v>953</v>
      </c>
      <c r="F238" s="121" t="s">
        <v>956</v>
      </c>
      <c r="G238" s="67">
        <v>11</v>
      </c>
      <c r="H238" s="68">
        <v>1</v>
      </c>
      <c r="I238" s="127">
        <f t="shared" si="3"/>
        <v>11</v>
      </c>
      <c r="J238" s="68" t="s">
        <v>49</v>
      </c>
      <c r="K238" s="186" t="s">
        <v>83</v>
      </c>
      <c r="L238" s="69" t="s">
        <v>120</v>
      </c>
    </row>
    <row r="239" spans="1:12" ht="26.4" x14ac:dyDescent="0.25">
      <c r="A239" s="183" t="s">
        <v>229</v>
      </c>
      <c r="B239" s="127" t="s">
        <v>45</v>
      </c>
      <c r="C239" s="67" t="s">
        <v>34</v>
      </c>
      <c r="D239" s="184" t="s">
        <v>957</v>
      </c>
      <c r="E239" s="185" t="s">
        <v>958</v>
      </c>
      <c r="F239" s="121" t="s">
        <v>959</v>
      </c>
      <c r="G239" s="67">
        <v>1</v>
      </c>
      <c r="H239" s="68">
        <v>20</v>
      </c>
      <c r="I239" s="127">
        <f t="shared" si="3"/>
        <v>20</v>
      </c>
      <c r="J239" s="68" t="s">
        <v>96</v>
      </c>
      <c r="K239" s="186" t="s">
        <v>83</v>
      </c>
      <c r="L239" s="138" t="s">
        <v>50</v>
      </c>
    </row>
    <row r="240" spans="1:12" ht="26.4" x14ac:dyDescent="0.25">
      <c r="A240" s="183" t="s">
        <v>229</v>
      </c>
      <c r="B240" s="127" t="s">
        <v>198</v>
      </c>
      <c r="C240" s="67" t="s">
        <v>34</v>
      </c>
      <c r="D240" s="184" t="s">
        <v>960</v>
      </c>
      <c r="E240" s="185" t="s">
        <v>276</v>
      </c>
      <c r="F240" s="121" t="s">
        <v>961</v>
      </c>
      <c r="G240" s="67">
        <v>1</v>
      </c>
      <c r="H240" s="68">
        <v>1.5</v>
      </c>
      <c r="I240" s="127">
        <f t="shared" si="3"/>
        <v>1.5</v>
      </c>
      <c r="J240" s="68" t="s">
        <v>82</v>
      </c>
      <c r="K240" s="186" t="s">
        <v>83</v>
      </c>
      <c r="L240" s="138" t="s">
        <v>60</v>
      </c>
    </row>
    <row r="241" spans="1:12" ht="26.4" x14ac:dyDescent="0.25">
      <c r="A241" s="183" t="s">
        <v>236</v>
      </c>
      <c r="B241" s="127" t="s">
        <v>198</v>
      </c>
      <c r="C241" s="67" t="s">
        <v>34</v>
      </c>
      <c r="D241" s="123" t="s">
        <v>962</v>
      </c>
      <c r="E241" s="188" t="s">
        <v>963</v>
      </c>
      <c r="F241" s="121" t="s">
        <v>964</v>
      </c>
      <c r="G241" s="67">
        <v>1</v>
      </c>
      <c r="H241" s="68">
        <v>1</v>
      </c>
      <c r="I241" s="127">
        <f t="shared" si="3"/>
        <v>1</v>
      </c>
      <c r="J241" s="68" t="s">
        <v>82</v>
      </c>
      <c r="K241" s="186" t="s">
        <v>83</v>
      </c>
      <c r="L241" s="138" t="s">
        <v>60</v>
      </c>
    </row>
    <row r="242" spans="1:12" ht="26.4" x14ac:dyDescent="0.25">
      <c r="A242" s="66" t="s">
        <v>236</v>
      </c>
      <c r="B242" s="67" t="s">
        <v>198</v>
      </c>
      <c r="C242" s="67" t="s">
        <v>34</v>
      </c>
      <c r="D242" s="189" t="s">
        <v>965</v>
      </c>
      <c r="E242" s="186" t="s">
        <v>94</v>
      </c>
      <c r="F242" s="121" t="s">
        <v>964</v>
      </c>
      <c r="G242" s="67">
        <v>2</v>
      </c>
      <c r="H242" s="67">
        <v>1</v>
      </c>
      <c r="I242" s="67">
        <f t="shared" si="3"/>
        <v>2</v>
      </c>
      <c r="J242" s="67" t="s">
        <v>49</v>
      </c>
      <c r="K242" s="67" t="s">
        <v>83</v>
      </c>
      <c r="L242" s="69" t="s">
        <v>60</v>
      </c>
    </row>
    <row r="243" spans="1:12" ht="39.6" x14ac:dyDescent="0.25">
      <c r="A243" s="183" t="s">
        <v>229</v>
      </c>
      <c r="B243" s="127" t="s">
        <v>198</v>
      </c>
      <c r="C243" s="67" t="s">
        <v>34</v>
      </c>
      <c r="D243" s="184" t="s">
        <v>966</v>
      </c>
      <c r="E243" s="185" t="s">
        <v>238</v>
      </c>
      <c r="F243" s="121" t="s">
        <v>964</v>
      </c>
      <c r="G243" s="67">
        <v>15</v>
      </c>
      <c r="H243" s="68">
        <v>1</v>
      </c>
      <c r="I243" s="127">
        <f t="shared" si="3"/>
        <v>15</v>
      </c>
      <c r="J243" s="68" t="s">
        <v>49</v>
      </c>
      <c r="K243" s="186" t="s">
        <v>83</v>
      </c>
      <c r="L243" s="187" t="s">
        <v>104</v>
      </c>
    </row>
    <row r="244" spans="1:12" ht="26.4" x14ac:dyDescent="0.25">
      <c r="A244" s="183" t="s">
        <v>236</v>
      </c>
      <c r="B244" s="127" t="s">
        <v>73</v>
      </c>
      <c r="C244" s="67" t="s">
        <v>34</v>
      </c>
      <c r="D244" s="123" t="s">
        <v>967</v>
      </c>
      <c r="E244" s="128" t="s">
        <v>276</v>
      </c>
      <c r="F244" s="121" t="s">
        <v>964</v>
      </c>
      <c r="G244" s="67">
        <v>1</v>
      </c>
      <c r="H244" s="68">
        <v>1</v>
      </c>
      <c r="I244" s="127">
        <f t="shared" si="3"/>
        <v>1</v>
      </c>
      <c r="J244" s="68" t="s">
        <v>82</v>
      </c>
      <c r="K244" s="186" t="s">
        <v>83</v>
      </c>
      <c r="L244" s="138" t="s">
        <v>50</v>
      </c>
    </row>
    <row r="245" spans="1:12" ht="26.4" x14ac:dyDescent="0.25">
      <c r="A245" s="183" t="s">
        <v>236</v>
      </c>
      <c r="B245" s="127" t="s">
        <v>73</v>
      </c>
      <c r="C245" s="67" t="s">
        <v>34</v>
      </c>
      <c r="D245" s="184" t="s">
        <v>968</v>
      </c>
      <c r="E245" s="185" t="s">
        <v>969</v>
      </c>
      <c r="F245" s="121" t="s">
        <v>928</v>
      </c>
      <c r="G245" s="67">
        <v>2</v>
      </c>
      <c r="H245" s="190">
        <v>1</v>
      </c>
      <c r="I245" s="127">
        <f t="shared" si="3"/>
        <v>2</v>
      </c>
      <c r="J245" s="68" t="s">
        <v>266</v>
      </c>
      <c r="K245" s="186" t="s">
        <v>83</v>
      </c>
      <c r="L245" s="138" t="s">
        <v>60</v>
      </c>
    </row>
    <row r="246" spans="1:12" ht="26.4" x14ac:dyDescent="0.25">
      <c r="A246" s="183" t="s">
        <v>236</v>
      </c>
      <c r="B246" s="127" t="s">
        <v>73</v>
      </c>
      <c r="C246" s="67" t="s">
        <v>34</v>
      </c>
      <c r="D246" s="123" t="s">
        <v>970</v>
      </c>
      <c r="E246" s="128" t="s">
        <v>971</v>
      </c>
      <c r="F246" s="121" t="s">
        <v>930</v>
      </c>
      <c r="G246" s="67">
        <v>1</v>
      </c>
      <c r="H246" s="68">
        <v>1.5</v>
      </c>
      <c r="I246" s="127">
        <f t="shared" si="3"/>
        <v>1.5</v>
      </c>
      <c r="J246" s="68" t="s">
        <v>82</v>
      </c>
      <c r="K246" s="186" t="s">
        <v>83</v>
      </c>
      <c r="L246" s="138" t="s">
        <v>50</v>
      </c>
    </row>
    <row r="247" spans="1:12" ht="39.6" x14ac:dyDescent="0.25">
      <c r="A247" s="183" t="s">
        <v>229</v>
      </c>
      <c r="B247" s="127" t="s">
        <v>840</v>
      </c>
      <c r="C247" s="67" t="s">
        <v>34</v>
      </c>
      <c r="D247" s="184" t="s">
        <v>972</v>
      </c>
      <c r="E247" s="191" t="s">
        <v>315</v>
      </c>
      <c r="F247" s="121" t="s">
        <v>848</v>
      </c>
      <c r="G247" s="67">
        <v>7</v>
      </c>
      <c r="H247" s="68">
        <v>2</v>
      </c>
      <c r="I247" s="127">
        <f t="shared" si="3"/>
        <v>14</v>
      </c>
      <c r="J247" s="68" t="s">
        <v>49</v>
      </c>
      <c r="K247" s="186" t="s">
        <v>83</v>
      </c>
      <c r="L247" s="138" t="s">
        <v>60</v>
      </c>
    </row>
    <row r="248" spans="1:12" ht="39.6" x14ac:dyDescent="0.25">
      <c r="A248" s="183" t="s">
        <v>236</v>
      </c>
      <c r="B248" s="127" t="s">
        <v>198</v>
      </c>
      <c r="C248" s="67" t="s">
        <v>34</v>
      </c>
      <c r="D248" s="192" t="s">
        <v>973</v>
      </c>
      <c r="E248" s="193" t="s">
        <v>974</v>
      </c>
      <c r="F248" s="130" t="s">
        <v>975</v>
      </c>
      <c r="G248" s="67">
        <v>1</v>
      </c>
      <c r="H248" s="68">
        <v>1</v>
      </c>
      <c r="I248" s="127">
        <f t="shared" si="3"/>
        <v>1</v>
      </c>
      <c r="J248" s="68" t="s">
        <v>96</v>
      </c>
      <c r="K248" s="186" t="s">
        <v>83</v>
      </c>
      <c r="L248" s="138" t="s">
        <v>926</v>
      </c>
    </row>
    <row r="249" spans="1:12" ht="26.4" x14ac:dyDescent="0.25">
      <c r="A249" s="183" t="s">
        <v>236</v>
      </c>
      <c r="B249" s="127" t="s">
        <v>45</v>
      </c>
      <c r="C249" s="67" t="s">
        <v>34</v>
      </c>
      <c r="D249" s="184" t="s">
        <v>976</v>
      </c>
      <c r="E249" s="185" t="s">
        <v>977</v>
      </c>
      <c r="F249" s="130" t="s">
        <v>978</v>
      </c>
      <c r="G249" s="67">
        <v>1</v>
      </c>
      <c r="H249" s="68">
        <v>9</v>
      </c>
      <c r="I249" s="127">
        <f t="shared" si="3"/>
        <v>9</v>
      </c>
      <c r="J249" s="68" t="s">
        <v>82</v>
      </c>
      <c r="K249" s="186" t="s">
        <v>83</v>
      </c>
      <c r="L249" s="69" t="s">
        <v>50</v>
      </c>
    </row>
    <row r="250" spans="1:12" ht="26.4" x14ac:dyDescent="0.25">
      <c r="A250" s="66" t="s">
        <v>236</v>
      </c>
      <c r="B250" s="67" t="s">
        <v>92</v>
      </c>
      <c r="C250" s="67" t="s">
        <v>33</v>
      </c>
      <c r="D250" s="184" t="s">
        <v>979</v>
      </c>
      <c r="E250" s="185" t="s">
        <v>850</v>
      </c>
      <c r="F250" s="130" t="s">
        <v>980</v>
      </c>
      <c r="G250" s="67">
        <v>14</v>
      </c>
      <c r="H250" s="67">
        <v>4</v>
      </c>
      <c r="I250" s="127">
        <f t="shared" si="3"/>
        <v>56</v>
      </c>
      <c r="J250" s="67" t="s">
        <v>49</v>
      </c>
      <c r="K250" s="67" t="s">
        <v>83</v>
      </c>
      <c r="L250" s="69" t="s">
        <v>844</v>
      </c>
    </row>
    <row r="251" spans="1:12" ht="39.6" x14ac:dyDescent="0.25">
      <c r="A251" s="183" t="s">
        <v>236</v>
      </c>
      <c r="B251" s="127" t="s">
        <v>198</v>
      </c>
      <c r="C251" s="67" t="s">
        <v>34</v>
      </c>
      <c r="D251" s="123" t="s">
        <v>981</v>
      </c>
      <c r="E251" s="128" t="s">
        <v>238</v>
      </c>
      <c r="F251" s="130" t="s">
        <v>982</v>
      </c>
      <c r="G251" s="67">
        <v>2</v>
      </c>
      <c r="H251" s="68">
        <v>1.5</v>
      </c>
      <c r="I251" s="127">
        <f t="shared" si="3"/>
        <v>3</v>
      </c>
      <c r="J251" s="68" t="s">
        <v>82</v>
      </c>
      <c r="K251" s="186" t="s">
        <v>83</v>
      </c>
      <c r="L251" s="138" t="s">
        <v>50</v>
      </c>
    </row>
    <row r="252" spans="1:12" ht="26.4" x14ac:dyDescent="0.25">
      <c r="A252" s="66" t="s">
        <v>236</v>
      </c>
      <c r="B252" s="67" t="s">
        <v>73</v>
      </c>
      <c r="C252" s="67" t="s">
        <v>34</v>
      </c>
      <c r="D252" s="184" t="s">
        <v>983</v>
      </c>
      <c r="E252" s="185" t="s">
        <v>984</v>
      </c>
      <c r="F252" s="130" t="s">
        <v>985</v>
      </c>
      <c r="G252" s="67">
        <v>32</v>
      </c>
      <c r="H252" s="67">
        <v>2</v>
      </c>
      <c r="I252" s="127">
        <f t="shared" si="3"/>
        <v>64</v>
      </c>
      <c r="J252" s="67" t="s">
        <v>49</v>
      </c>
      <c r="K252" s="67" t="s">
        <v>83</v>
      </c>
      <c r="L252" s="69" t="s">
        <v>844</v>
      </c>
    </row>
    <row r="253" spans="1:12" ht="26.4" x14ac:dyDescent="0.25">
      <c r="A253" s="183" t="s">
        <v>236</v>
      </c>
      <c r="B253" s="127" t="s">
        <v>198</v>
      </c>
      <c r="C253" s="67" t="s">
        <v>34</v>
      </c>
      <c r="D253" s="184" t="s">
        <v>986</v>
      </c>
      <c r="E253" s="185" t="s">
        <v>238</v>
      </c>
      <c r="F253" s="130" t="s">
        <v>987</v>
      </c>
      <c r="G253" s="67">
        <v>2</v>
      </c>
      <c r="H253" s="68">
        <v>2</v>
      </c>
      <c r="I253" s="127">
        <f t="shared" si="3"/>
        <v>4</v>
      </c>
      <c r="J253" s="68" t="s">
        <v>49</v>
      </c>
      <c r="K253" s="186" t="s">
        <v>83</v>
      </c>
      <c r="L253" s="138" t="s">
        <v>988</v>
      </c>
    </row>
    <row r="254" spans="1:12" ht="39.6" x14ac:dyDescent="0.25">
      <c r="A254" s="66" t="s">
        <v>236</v>
      </c>
      <c r="B254" s="67" t="s">
        <v>54</v>
      </c>
      <c r="C254" s="67" t="s">
        <v>34</v>
      </c>
      <c r="D254" s="184" t="s">
        <v>989</v>
      </c>
      <c r="E254" s="185" t="s">
        <v>94</v>
      </c>
      <c r="F254" s="130" t="s">
        <v>987</v>
      </c>
      <c r="G254" s="67">
        <v>1</v>
      </c>
      <c r="H254" s="67">
        <v>9</v>
      </c>
      <c r="I254" s="127">
        <f t="shared" si="3"/>
        <v>9</v>
      </c>
      <c r="J254" s="67" t="s">
        <v>838</v>
      </c>
      <c r="K254" s="67" t="s">
        <v>83</v>
      </c>
      <c r="L254" s="69" t="s">
        <v>839</v>
      </c>
    </row>
    <row r="255" spans="1:12" ht="39.6" x14ac:dyDescent="0.25">
      <c r="A255" s="183" t="s">
        <v>229</v>
      </c>
      <c r="B255" s="127" t="s">
        <v>198</v>
      </c>
      <c r="C255" s="67" t="s">
        <v>34</v>
      </c>
      <c r="D255" s="131" t="s">
        <v>990</v>
      </c>
      <c r="E255" s="194" t="s">
        <v>991</v>
      </c>
      <c r="F255" s="130" t="s">
        <v>992</v>
      </c>
      <c r="G255" s="67">
        <v>1</v>
      </c>
      <c r="H255" s="68">
        <v>1</v>
      </c>
      <c r="I255" s="127">
        <f t="shared" si="3"/>
        <v>1</v>
      </c>
      <c r="J255" s="68" t="s">
        <v>96</v>
      </c>
      <c r="K255" s="186" t="s">
        <v>83</v>
      </c>
      <c r="L255" s="138" t="s">
        <v>926</v>
      </c>
    </row>
    <row r="256" spans="1:12" ht="26.4" x14ac:dyDescent="0.25">
      <c r="A256" s="183" t="s">
        <v>236</v>
      </c>
      <c r="B256" s="127" t="s">
        <v>198</v>
      </c>
      <c r="C256" s="67" t="s">
        <v>34</v>
      </c>
      <c r="D256" s="184" t="s">
        <v>993</v>
      </c>
      <c r="E256" s="185" t="s">
        <v>994</v>
      </c>
      <c r="F256" s="130" t="s">
        <v>995</v>
      </c>
      <c r="G256" s="67">
        <v>1</v>
      </c>
      <c r="H256" s="68">
        <v>1.5</v>
      </c>
      <c r="I256" s="127">
        <f t="shared" si="3"/>
        <v>1.5</v>
      </c>
      <c r="J256" s="68" t="s">
        <v>266</v>
      </c>
      <c r="K256" s="186" t="s">
        <v>83</v>
      </c>
      <c r="L256" s="138" t="s">
        <v>60</v>
      </c>
    </row>
    <row r="257" spans="1:12" ht="26.4" x14ac:dyDescent="0.25">
      <c r="A257" s="183" t="s">
        <v>236</v>
      </c>
      <c r="B257" s="127" t="s">
        <v>198</v>
      </c>
      <c r="C257" s="67" t="s">
        <v>34</v>
      </c>
      <c r="D257" s="123" t="s">
        <v>996</v>
      </c>
      <c r="E257" s="128" t="s">
        <v>997</v>
      </c>
      <c r="F257" s="130" t="s">
        <v>998</v>
      </c>
      <c r="G257" s="67">
        <v>1</v>
      </c>
      <c r="H257" s="68">
        <v>1.5</v>
      </c>
      <c r="I257" s="127">
        <f t="shared" si="3"/>
        <v>1.5</v>
      </c>
      <c r="J257" s="68" t="s">
        <v>82</v>
      </c>
      <c r="K257" s="186" t="s">
        <v>83</v>
      </c>
      <c r="L257" s="138" t="s">
        <v>50</v>
      </c>
    </row>
    <row r="258" spans="1:12" ht="39.6" x14ac:dyDescent="0.25">
      <c r="A258" s="183" t="s">
        <v>236</v>
      </c>
      <c r="B258" s="127" t="s">
        <v>198</v>
      </c>
      <c r="C258" s="67" t="s">
        <v>34</v>
      </c>
      <c r="D258" s="184" t="s">
        <v>999</v>
      </c>
      <c r="E258" s="185" t="s">
        <v>234</v>
      </c>
      <c r="F258" s="130" t="s">
        <v>998</v>
      </c>
      <c r="G258" s="67">
        <v>5</v>
      </c>
      <c r="H258" s="68">
        <v>1</v>
      </c>
      <c r="I258" s="127">
        <f t="shared" si="3"/>
        <v>5</v>
      </c>
      <c r="J258" s="68" t="s">
        <v>49</v>
      </c>
      <c r="K258" s="186" t="s">
        <v>83</v>
      </c>
      <c r="L258" s="187" t="s">
        <v>104</v>
      </c>
    </row>
    <row r="259" spans="1:12" ht="26.4" x14ac:dyDescent="0.25">
      <c r="A259" s="183" t="s">
        <v>236</v>
      </c>
      <c r="B259" s="68" t="s">
        <v>73</v>
      </c>
      <c r="C259" s="67" t="s">
        <v>34</v>
      </c>
      <c r="D259" s="184" t="s">
        <v>1000</v>
      </c>
      <c r="E259" s="185" t="s">
        <v>1001</v>
      </c>
      <c r="F259" s="130" t="s">
        <v>855</v>
      </c>
      <c r="G259" s="68">
        <v>1</v>
      </c>
      <c r="H259" s="125">
        <v>1</v>
      </c>
      <c r="I259" s="127">
        <f t="shared" si="3"/>
        <v>1</v>
      </c>
      <c r="J259" s="68" t="s">
        <v>266</v>
      </c>
      <c r="K259" s="186" t="s">
        <v>83</v>
      </c>
      <c r="L259" s="138" t="s">
        <v>60</v>
      </c>
    </row>
    <row r="260" spans="1:12" ht="26.4" x14ac:dyDescent="0.25">
      <c r="A260" s="183" t="s">
        <v>236</v>
      </c>
      <c r="B260" s="127" t="s">
        <v>198</v>
      </c>
      <c r="C260" s="67" t="s">
        <v>34</v>
      </c>
      <c r="D260" s="184" t="s">
        <v>1002</v>
      </c>
      <c r="E260" s="185" t="s">
        <v>234</v>
      </c>
      <c r="F260" s="130" t="s">
        <v>855</v>
      </c>
      <c r="G260" s="67">
        <v>1</v>
      </c>
      <c r="H260" s="68">
        <v>1</v>
      </c>
      <c r="I260" s="127">
        <f t="shared" si="3"/>
        <v>1</v>
      </c>
      <c r="J260" s="68" t="s">
        <v>150</v>
      </c>
      <c r="K260" s="186" t="s">
        <v>83</v>
      </c>
      <c r="L260" s="138" t="s">
        <v>50</v>
      </c>
    </row>
    <row r="261" spans="1:12" ht="26.4" x14ac:dyDescent="0.25">
      <c r="A261" s="183" t="s">
        <v>236</v>
      </c>
      <c r="B261" s="68" t="s">
        <v>517</v>
      </c>
      <c r="C261" s="67" t="s">
        <v>33</v>
      </c>
      <c r="D261" s="123" t="s">
        <v>1003</v>
      </c>
      <c r="E261" s="128" t="s">
        <v>241</v>
      </c>
      <c r="F261" s="130" t="s">
        <v>1004</v>
      </c>
      <c r="G261" s="68">
        <v>1</v>
      </c>
      <c r="H261" s="125">
        <v>1</v>
      </c>
      <c r="I261" s="127">
        <f t="shared" si="3"/>
        <v>1</v>
      </c>
      <c r="J261" s="68" t="s">
        <v>82</v>
      </c>
      <c r="K261" s="186" t="s">
        <v>83</v>
      </c>
      <c r="L261" s="138" t="s">
        <v>60</v>
      </c>
    </row>
    <row r="262" spans="1:12" ht="26.4" x14ac:dyDescent="0.25">
      <c r="A262" s="183" t="s">
        <v>229</v>
      </c>
      <c r="B262" s="68" t="s">
        <v>198</v>
      </c>
      <c r="C262" s="67" t="s">
        <v>34</v>
      </c>
      <c r="D262" s="131" t="s">
        <v>1005</v>
      </c>
      <c r="E262" s="132" t="s">
        <v>1006</v>
      </c>
      <c r="F262" s="130" t="s">
        <v>1007</v>
      </c>
      <c r="G262" s="68">
        <v>1</v>
      </c>
      <c r="H262" s="125">
        <v>1</v>
      </c>
      <c r="I262" s="127">
        <f t="shared" si="3"/>
        <v>1</v>
      </c>
      <c r="J262" s="68" t="s">
        <v>96</v>
      </c>
      <c r="K262" s="186" t="s">
        <v>83</v>
      </c>
      <c r="L262" s="138" t="s">
        <v>151</v>
      </c>
    </row>
    <row r="263" spans="1:12" ht="26.4" x14ac:dyDescent="0.25">
      <c r="A263" s="183" t="s">
        <v>236</v>
      </c>
      <c r="B263" s="68" t="s">
        <v>73</v>
      </c>
      <c r="C263" s="67" t="s">
        <v>34</v>
      </c>
      <c r="D263" s="131" t="s">
        <v>1008</v>
      </c>
      <c r="E263" s="130" t="s">
        <v>234</v>
      </c>
      <c r="F263" s="130" t="s">
        <v>1009</v>
      </c>
      <c r="G263" s="68">
        <v>1</v>
      </c>
      <c r="H263" s="125">
        <v>1</v>
      </c>
      <c r="I263" s="127">
        <f t="shared" si="3"/>
        <v>1</v>
      </c>
      <c r="J263" s="68" t="s">
        <v>96</v>
      </c>
      <c r="K263" s="186" t="s">
        <v>83</v>
      </c>
      <c r="L263" s="138" t="s">
        <v>50</v>
      </c>
    </row>
    <row r="264" spans="1:12" ht="26.4" x14ac:dyDescent="0.25">
      <c r="A264" s="183" t="s">
        <v>236</v>
      </c>
      <c r="B264" s="68" t="s">
        <v>198</v>
      </c>
      <c r="C264" s="67" t="s">
        <v>34</v>
      </c>
      <c r="D264" s="195" t="s">
        <v>1010</v>
      </c>
      <c r="E264" s="132" t="s">
        <v>234</v>
      </c>
      <c r="F264" s="130" t="s">
        <v>1011</v>
      </c>
      <c r="G264" s="68">
        <v>1</v>
      </c>
      <c r="H264" s="125">
        <v>1</v>
      </c>
      <c r="I264" s="127">
        <f t="shared" si="3"/>
        <v>1</v>
      </c>
      <c r="J264" s="68" t="s">
        <v>96</v>
      </c>
      <c r="K264" s="186" t="s">
        <v>83</v>
      </c>
      <c r="L264" s="138" t="s">
        <v>151</v>
      </c>
    </row>
    <row r="265" spans="1:12" ht="26.4" x14ac:dyDescent="0.25">
      <c r="A265" s="183" t="s">
        <v>236</v>
      </c>
      <c r="B265" s="68" t="s">
        <v>198</v>
      </c>
      <c r="C265" s="67" t="s">
        <v>34</v>
      </c>
      <c r="D265" s="126" t="s">
        <v>1012</v>
      </c>
      <c r="E265" s="128" t="s">
        <v>1013</v>
      </c>
      <c r="F265" s="130" t="s">
        <v>1011</v>
      </c>
      <c r="G265" s="68">
        <v>1</v>
      </c>
      <c r="H265" s="125">
        <v>1</v>
      </c>
      <c r="I265" s="127">
        <f t="shared" si="3"/>
        <v>1</v>
      </c>
      <c r="J265" s="68" t="s">
        <v>82</v>
      </c>
      <c r="K265" s="186" t="s">
        <v>83</v>
      </c>
      <c r="L265" s="138" t="s">
        <v>50</v>
      </c>
    </row>
    <row r="266" spans="1:12" ht="26.4" x14ac:dyDescent="0.25">
      <c r="A266" s="183" t="s">
        <v>236</v>
      </c>
      <c r="B266" s="127" t="s">
        <v>45</v>
      </c>
      <c r="C266" s="67" t="s">
        <v>34</v>
      </c>
      <c r="D266" s="184" t="s">
        <v>1014</v>
      </c>
      <c r="E266" s="185" t="s">
        <v>1015</v>
      </c>
      <c r="F266" s="133" t="s">
        <v>1016</v>
      </c>
      <c r="G266" s="68">
        <v>2</v>
      </c>
      <c r="H266" s="125">
        <v>4</v>
      </c>
      <c r="I266" s="127">
        <f t="shared" si="3"/>
        <v>8</v>
      </c>
      <c r="J266" s="68" t="s">
        <v>96</v>
      </c>
      <c r="K266" s="186" t="s">
        <v>83</v>
      </c>
      <c r="L266" s="138" t="s">
        <v>50</v>
      </c>
    </row>
    <row r="267" spans="1:12" ht="26.4" x14ac:dyDescent="0.25">
      <c r="A267" s="183" t="s">
        <v>236</v>
      </c>
      <c r="B267" s="127" t="s">
        <v>54</v>
      </c>
      <c r="C267" s="67" t="s">
        <v>34</v>
      </c>
      <c r="D267" s="184" t="s">
        <v>1017</v>
      </c>
      <c r="E267" s="185" t="s">
        <v>1018</v>
      </c>
      <c r="F267" s="133" t="s">
        <v>1019</v>
      </c>
      <c r="G267" s="67">
        <v>5</v>
      </c>
      <c r="H267" s="68">
        <v>1</v>
      </c>
      <c r="I267" s="127">
        <f t="shared" si="3"/>
        <v>5</v>
      </c>
      <c r="J267" s="68" t="s">
        <v>49</v>
      </c>
      <c r="K267" s="186" t="s">
        <v>83</v>
      </c>
      <c r="L267" s="138" t="s">
        <v>50</v>
      </c>
    </row>
    <row r="268" spans="1:12" ht="26.4" x14ac:dyDescent="0.25">
      <c r="A268" s="183" t="s">
        <v>236</v>
      </c>
      <c r="B268" s="127" t="s">
        <v>198</v>
      </c>
      <c r="C268" s="67" t="s">
        <v>34</v>
      </c>
      <c r="D268" s="184" t="s">
        <v>1020</v>
      </c>
      <c r="E268" s="185" t="s">
        <v>1021</v>
      </c>
      <c r="F268" s="133" t="s">
        <v>1022</v>
      </c>
      <c r="G268" s="67">
        <v>1</v>
      </c>
      <c r="H268" s="68">
        <v>1</v>
      </c>
      <c r="I268" s="127">
        <f t="shared" si="3"/>
        <v>1</v>
      </c>
      <c r="J268" s="68" t="s">
        <v>96</v>
      </c>
      <c r="K268" s="186" t="s">
        <v>83</v>
      </c>
      <c r="L268" s="138" t="s">
        <v>50</v>
      </c>
    </row>
    <row r="269" spans="1:12" ht="26.4" x14ac:dyDescent="0.25">
      <c r="A269" s="183" t="s">
        <v>236</v>
      </c>
      <c r="B269" s="127" t="s">
        <v>54</v>
      </c>
      <c r="C269" s="67" t="s">
        <v>33</v>
      </c>
      <c r="D269" s="184" t="s">
        <v>1023</v>
      </c>
      <c r="E269" s="191" t="s">
        <v>1024</v>
      </c>
      <c r="F269" s="133" t="s">
        <v>1022</v>
      </c>
      <c r="G269" s="67">
        <v>2</v>
      </c>
      <c r="H269" s="68">
        <v>8</v>
      </c>
      <c r="I269" s="127">
        <f t="shared" si="3"/>
        <v>16</v>
      </c>
      <c r="J269" s="68" t="s">
        <v>96</v>
      </c>
      <c r="K269" s="186" t="s">
        <v>83</v>
      </c>
      <c r="L269" s="138" t="s">
        <v>844</v>
      </c>
    </row>
    <row r="270" spans="1:12" ht="26.4" x14ac:dyDescent="0.25">
      <c r="A270" s="183" t="s">
        <v>236</v>
      </c>
      <c r="B270" s="127" t="s">
        <v>130</v>
      </c>
      <c r="C270" s="67" t="s">
        <v>34</v>
      </c>
      <c r="D270" s="184" t="s">
        <v>1025</v>
      </c>
      <c r="E270" s="191" t="s">
        <v>1026</v>
      </c>
      <c r="F270" s="133" t="s">
        <v>1027</v>
      </c>
      <c r="G270" s="196">
        <v>1</v>
      </c>
      <c r="H270" s="197">
        <v>30</v>
      </c>
      <c r="I270" s="127">
        <f t="shared" si="3"/>
        <v>30</v>
      </c>
      <c r="J270" s="68" t="s">
        <v>150</v>
      </c>
      <c r="K270" s="186" t="s">
        <v>83</v>
      </c>
      <c r="L270" s="138" t="s">
        <v>50</v>
      </c>
    </row>
    <row r="271" spans="1:12" ht="52.8" x14ac:dyDescent="0.25">
      <c r="A271" s="183" t="s">
        <v>236</v>
      </c>
      <c r="B271" s="127" t="s">
        <v>198</v>
      </c>
      <c r="C271" s="67" t="s">
        <v>34</v>
      </c>
      <c r="D271" s="184" t="s">
        <v>1028</v>
      </c>
      <c r="E271" s="191" t="s">
        <v>1029</v>
      </c>
      <c r="F271" s="133" t="s">
        <v>1027</v>
      </c>
      <c r="G271" s="196">
        <v>2</v>
      </c>
      <c r="H271" s="197">
        <v>1</v>
      </c>
      <c r="I271" s="127">
        <f t="shared" si="3"/>
        <v>2</v>
      </c>
      <c r="J271" s="68" t="s">
        <v>96</v>
      </c>
      <c r="K271" s="186" t="s">
        <v>83</v>
      </c>
      <c r="L271" s="138" t="s">
        <v>50</v>
      </c>
    </row>
    <row r="272" spans="1:12" ht="39.6" x14ac:dyDescent="0.25">
      <c r="A272" s="183" t="s">
        <v>236</v>
      </c>
      <c r="B272" s="127" t="s">
        <v>54</v>
      </c>
      <c r="C272" s="67" t="s">
        <v>33</v>
      </c>
      <c r="D272" s="184" t="s">
        <v>1030</v>
      </c>
      <c r="E272" s="185" t="s">
        <v>1031</v>
      </c>
      <c r="F272" s="133" t="s">
        <v>1032</v>
      </c>
      <c r="G272" s="196">
        <v>1</v>
      </c>
      <c r="H272" s="197">
        <v>8</v>
      </c>
      <c r="I272" s="127">
        <v>8</v>
      </c>
      <c r="J272" s="68" t="s">
        <v>150</v>
      </c>
      <c r="K272" s="186" t="s">
        <v>83</v>
      </c>
      <c r="L272" s="138" t="s">
        <v>120</v>
      </c>
    </row>
    <row r="273" spans="1:12" ht="26.4" x14ac:dyDescent="0.25">
      <c r="A273" s="183" t="s">
        <v>236</v>
      </c>
      <c r="B273" s="127" t="s">
        <v>198</v>
      </c>
      <c r="C273" s="67" t="s">
        <v>34</v>
      </c>
      <c r="D273" s="184" t="s">
        <v>1033</v>
      </c>
      <c r="E273" s="191" t="s">
        <v>454</v>
      </c>
      <c r="F273" s="133" t="s">
        <v>1034</v>
      </c>
      <c r="G273" s="68">
        <v>1</v>
      </c>
      <c r="H273" s="68">
        <v>2</v>
      </c>
      <c r="I273" s="127">
        <f t="shared" ref="I273:I335" si="4">G273*H273</f>
        <v>2</v>
      </c>
      <c r="J273" s="68" t="s">
        <v>96</v>
      </c>
      <c r="K273" s="186" t="s">
        <v>83</v>
      </c>
      <c r="L273" s="138" t="s">
        <v>151</v>
      </c>
    </row>
    <row r="274" spans="1:12" ht="26.4" x14ac:dyDescent="0.25">
      <c r="A274" s="183" t="s">
        <v>236</v>
      </c>
      <c r="B274" s="127" t="s">
        <v>198</v>
      </c>
      <c r="C274" s="67" t="s">
        <v>34</v>
      </c>
      <c r="D274" s="192" t="s">
        <v>1035</v>
      </c>
      <c r="E274" s="193" t="s">
        <v>1021</v>
      </c>
      <c r="F274" s="133" t="s">
        <v>1034</v>
      </c>
      <c r="G274" s="68">
        <v>1</v>
      </c>
      <c r="H274" s="68">
        <v>1</v>
      </c>
      <c r="I274" s="127">
        <f t="shared" si="4"/>
        <v>1</v>
      </c>
      <c r="J274" s="68" t="s">
        <v>96</v>
      </c>
      <c r="K274" s="186" t="s">
        <v>83</v>
      </c>
      <c r="L274" s="138" t="s">
        <v>923</v>
      </c>
    </row>
    <row r="275" spans="1:12" ht="26.4" x14ac:dyDescent="0.25">
      <c r="A275" s="183" t="s">
        <v>236</v>
      </c>
      <c r="B275" s="127" t="s">
        <v>92</v>
      </c>
      <c r="C275" s="67" t="s">
        <v>33</v>
      </c>
      <c r="D275" s="123" t="s">
        <v>1036</v>
      </c>
      <c r="E275" s="185" t="s">
        <v>593</v>
      </c>
      <c r="F275" s="133" t="s">
        <v>1037</v>
      </c>
      <c r="G275" s="68">
        <v>6</v>
      </c>
      <c r="H275" s="68">
        <v>3.5</v>
      </c>
      <c r="I275" s="127">
        <f t="shared" si="4"/>
        <v>21</v>
      </c>
      <c r="J275" s="68" t="s">
        <v>49</v>
      </c>
      <c r="K275" s="186" t="s">
        <v>83</v>
      </c>
      <c r="L275" s="138" t="s">
        <v>844</v>
      </c>
    </row>
    <row r="276" spans="1:12" ht="26.4" x14ac:dyDescent="0.25">
      <c r="A276" s="183" t="s">
        <v>236</v>
      </c>
      <c r="B276" s="127" t="s">
        <v>198</v>
      </c>
      <c r="C276" s="67" t="s">
        <v>34</v>
      </c>
      <c r="D276" s="192" t="s">
        <v>1038</v>
      </c>
      <c r="E276" s="193" t="s">
        <v>234</v>
      </c>
      <c r="F276" s="133" t="s">
        <v>1039</v>
      </c>
      <c r="G276" s="68">
        <v>1</v>
      </c>
      <c r="H276" s="68">
        <v>1</v>
      </c>
      <c r="I276" s="127">
        <f t="shared" si="4"/>
        <v>1</v>
      </c>
      <c r="J276" s="68" t="s">
        <v>96</v>
      </c>
      <c r="K276" s="186" t="s">
        <v>83</v>
      </c>
      <c r="L276" s="138" t="s">
        <v>151</v>
      </c>
    </row>
    <row r="277" spans="1:12" ht="26.4" x14ac:dyDescent="0.25">
      <c r="A277" s="183" t="s">
        <v>236</v>
      </c>
      <c r="B277" s="127" t="s">
        <v>54</v>
      </c>
      <c r="C277" s="67" t="s">
        <v>33</v>
      </c>
      <c r="D277" s="123" t="s">
        <v>1040</v>
      </c>
      <c r="E277" s="128" t="s">
        <v>971</v>
      </c>
      <c r="F277" s="133" t="s">
        <v>1041</v>
      </c>
      <c r="G277" s="68">
        <v>1</v>
      </c>
      <c r="H277" s="68">
        <v>1.5</v>
      </c>
      <c r="I277" s="127">
        <f t="shared" si="4"/>
        <v>1.5</v>
      </c>
      <c r="J277" s="68" t="s">
        <v>82</v>
      </c>
      <c r="K277" s="186" t="s">
        <v>83</v>
      </c>
      <c r="L277" s="138" t="s">
        <v>50</v>
      </c>
    </row>
    <row r="278" spans="1:12" ht="26.4" x14ac:dyDescent="0.25">
      <c r="A278" s="183" t="s">
        <v>236</v>
      </c>
      <c r="B278" s="67" t="s">
        <v>198</v>
      </c>
      <c r="C278" s="67" t="s">
        <v>34</v>
      </c>
      <c r="D278" s="120" t="s">
        <v>1042</v>
      </c>
      <c r="E278" s="67" t="s">
        <v>1043</v>
      </c>
      <c r="F278" s="133" t="s">
        <v>1044</v>
      </c>
      <c r="G278" s="67">
        <v>3</v>
      </c>
      <c r="H278" s="67">
        <v>1</v>
      </c>
      <c r="I278" s="67">
        <f t="shared" si="4"/>
        <v>3</v>
      </c>
      <c r="J278" s="67" t="s">
        <v>49</v>
      </c>
      <c r="K278" s="67" t="s">
        <v>83</v>
      </c>
      <c r="L278" s="69" t="s">
        <v>844</v>
      </c>
    </row>
    <row r="279" spans="1:12" ht="39.6" x14ac:dyDescent="0.25">
      <c r="A279" s="183" t="s">
        <v>236</v>
      </c>
      <c r="B279" s="127" t="s">
        <v>198</v>
      </c>
      <c r="C279" s="67" t="s">
        <v>34</v>
      </c>
      <c r="D279" s="123" t="s">
        <v>1045</v>
      </c>
      <c r="E279" s="128" t="s">
        <v>1029</v>
      </c>
      <c r="F279" s="133" t="s">
        <v>1046</v>
      </c>
      <c r="G279" s="68">
        <v>1</v>
      </c>
      <c r="H279" s="68">
        <v>1.5</v>
      </c>
      <c r="I279" s="127">
        <f t="shared" si="4"/>
        <v>1.5</v>
      </c>
      <c r="J279" s="68" t="s">
        <v>82</v>
      </c>
      <c r="K279" s="186" t="s">
        <v>83</v>
      </c>
      <c r="L279" s="138" t="s">
        <v>50</v>
      </c>
    </row>
    <row r="280" spans="1:12" ht="39.6" x14ac:dyDescent="0.25">
      <c r="A280" s="183" t="s">
        <v>236</v>
      </c>
      <c r="B280" s="127" t="s">
        <v>198</v>
      </c>
      <c r="C280" s="67" t="s">
        <v>34</v>
      </c>
      <c r="D280" s="184" t="s">
        <v>1047</v>
      </c>
      <c r="E280" s="191" t="s">
        <v>1048</v>
      </c>
      <c r="F280" s="133" t="s">
        <v>1049</v>
      </c>
      <c r="G280" s="68">
        <v>1</v>
      </c>
      <c r="H280" s="68">
        <v>1</v>
      </c>
      <c r="I280" s="127">
        <f t="shared" si="4"/>
        <v>1</v>
      </c>
      <c r="J280" s="68" t="s">
        <v>96</v>
      </c>
      <c r="K280" s="186" t="s">
        <v>83</v>
      </c>
      <c r="L280" s="138" t="s">
        <v>50</v>
      </c>
    </row>
    <row r="281" spans="1:12" ht="52.8" x14ac:dyDescent="0.25">
      <c r="A281" s="183" t="s">
        <v>236</v>
      </c>
      <c r="B281" s="127" t="s">
        <v>54</v>
      </c>
      <c r="C281" s="67" t="s">
        <v>34</v>
      </c>
      <c r="D281" s="132" t="s">
        <v>1050</v>
      </c>
      <c r="E281" s="128" t="s">
        <v>234</v>
      </c>
      <c r="F281" s="133" t="s">
        <v>1051</v>
      </c>
      <c r="G281" s="68">
        <v>1</v>
      </c>
      <c r="H281" s="68">
        <v>1.5</v>
      </c>
      <c r="I281" s="127">
        <f t="shared" si="4"/>
        <v>1.5</v>
      </c>
      <c r="J281" s="68" t="s">
        <v>96</v>
      </c>
      <c r="K281" s="186" t="s">
        <v>83</v>
      </c>
      <c r="L281" s="138" t="s">
        <v>60</v>
      </c>
    </row>
    <row r="282" spans="1:12" ht="52.8" x14ac:dyDescent="0.25">
      <c r="A282" s="183" t="s">
        <v>236</v>
      </c>
      <c r="B282" s="127" t="s">
        <v>198</v>
      </c>
      <c r="C282" s="67" t="s">
        <v>34</v>
      </c>
      <c r="D282" s="123" t="s">
        <v>1052</v>
      </c>
      <c r="E282" s="128" t="s">
        <v>420</v>
      </c>
      <c r="F282" s="133" t="s">
        <v>1051</v>
      </c>
      <c r="G282" s="68">
        <v>1</v>
      </c>
      <c r="H282" s="68">
        <v>1</v>
      </c>
      <c r="I282" s="127">
        <f t="shared" si="4"/>
        <v>1</v>
      </c>
      <c r="J282" s="68" t="s">
        <v>82</v>
      </c>
      <c r="K282" s="186" t="s">
        <v>83</v>
      </c>
      <c r="L282" s="138" t="s">
        <v>50</v>
      </c>
    </row>
    <row r="283" spans="1:12" ht="39.6" x14ac:dyDescent="0.25">
      <c r="A283" s="183" t="s">
        <v>236</v>
      </c>
      <c r="B283" s="127" t="s">
        <v>54</v>
      </c>
      <c r="C283" s="67" t="s">
        <v>34</v>
      </c>
      <c r="D283" s="131" t="s">
        <v>1053</v>
      </c>
      <c r="E283" s="128" t="s">
        <v>234</v>
      </c>
      <c r="F283" s="133" t="s">
        <v>1051</v>
      </c>
      <c r="G283" s="68">
        <v>1</v>
      </c>
      <c r="H283" s="68">
        <v>1.5</v>
      </c>
      <c r="I283" s="127">
        <f t="shared" si="4"/>
        <v>1.5</v>
      </c>
      <c r="J283" s="68" t="s">
        <v>96</v>
      </c>
      <c r="K283" s="186" t="s">
        <v>83</v>
      </c>
      <c r="L283" s="138" t="s">
        <v>926</v>
      </c>
    </row>
    <row r="284" spans="1:12" ht="39.6" x14ac:dyDescent="0.25">
      <c r="A284" s="183" t="s">
        <v>236</v>
      </c>
      <c r="B284" s="127" t="s">
        <v>73</v>
      </c>
      <c r="C284" s="67" t="s">
        <v>34</v>
      </c>
      <c r="D284" s="123" t="s">
        <v>1054</v>
      </c>
      <c r="E284" s="124" t="s">
        <v>102</v>
      </c>
      <c r="F284" s="133" t="s">
        <v>1055</v>
      </c>
      <c r="G284" s="68">
        <v>12</v>
      </c>
      <c r="H284" s="68">
        <v>1</v>
      </c>
      <c r="I284" s="127">
        <f t="shared" si="4"/>
        <v>12</v>
      </c>
      <c r="J284" s="68" t="s">
        <v>96</v>
      </c>
      <c r="K284" s="186" t="s">
        <v>83</v>
      </c>
      <c r="L284" s="187" t="s">
        <v>104</v>
      </c>
    </row>
    <row r="285" spans="1:12" ht="26.4" x14ac:dyDescent="0.25">
      <c r="A285" s="183" t="s">
        <v>236</v>
      </c>
      <c r="B285" s="127" t="s">
        <v>198</v>
      </c>
      <c r="C285" s="67" t="s">
        <v>34</v>
      </c>
      <c r="D285" s="132" t="s">
        <v>1056</v>
      </c>
      <c r="E285" s="132" t="s">
        <v>234</v>
      </c>
      <c r="F285" s="194" t="s">
        <v>1057</v>
      </c>
      <c r="G285" s="68">
        <v>1</v>
      </c>
      <c r="H285" s="185">
        <v>1</v>
      </c>
      <c r="I285" s="127">
        <f t="shared" si="4"/>
        <v>1</v>
      </c>
      <c r="J285" s="68" t="s">
        <v>96</v>
      </c>
      <c r="K285" s="186" t="s">
        <v>83</v>
      </c>
      <c r="L285" s="138" t="s">
        <v>151</v>
      </c>
    </row>
    <row r="286" spans="1:12" ht="39.6" x14ac:dyDescent="0.25">
      <c r="A286" s="183" t="s">
        <v>236</v>
      </c>
      <c r="B286" s="127" t="s">
        <v>1058</v>
      </c>
      <c r="C286" s="67" t="s">
        <v>34</v>
      </c>
      <c r="D286" s="123" t="s">
        <v>1059</v>
      </c>
      <c r="E286" s="128" t="s">
        <v>1060</v>
      </c>
      <c r="F286" s="194" t="s">
        <v>1061</v>
      </c>
      <c r="G286" s="68">
        <v>1</v>
      </c>
      <c r="H286" s="185">
        <v>1</v>
      </c>
      <c r="I286" s="127">
        <f t="shared" si="4"/>
        <v>1</v>
      </c>
      <c r="J286" s="68" t="s">
        <v>82</v>
      </c>
      <c r="K286" s="186" t="s">
        <v>83</v>
      </c>
      <c r="L286" s="138" t="s">
        <v>60</v>
      </c>
    </row>
    <row r="287" spans="1:12" ht="26.4" x14ac:dyDescent="0.25">
      <c r="A287" s="183" t="s">
        <v>236</v>
      </c>
      <c r="B287" s="127" t="s">
        <v>1058</v>
      </c>
      <c r="C287" s="67" t="s">
        <v>34</v>
      </c>
      <c r="D287" s="184" t="s">
        <v>1062</v>
      </c>
      <c r="E287" s="191" t="s">
        <v>1063</v>
      </c>
      <c r="F287" s="194" t="s">
        <v>1064</v>
      </c>
      <c r="G287" s="68">
        <v>1</v>
      </c>
      <c r="H287" s="185">
        <v>1</v>
      </c>
      <c r="I287" s="127">
        <f t="shared" si="4"/>
        <v>1</v>
      </c>
      <c r="J287" s="68" t="s">
        <v>96</v>
      </c>
      <c r="K287" s="186" t="s">
        <v>83</v>
      </c>
      <c r="L287" s="138" t="s">
        <v>60</v>
      </c>
    </row>
    <row r="288" spans="1:12" ht="52.8" x14ac:dyDescent="0.25">
      <c r="A288" s="183" t="s">
        <v>236</v>
      </c>
      <c r="B288" s="127" t="s">
        <v>1058</v>
      </c>
      <c r="C288" s="67" t="s">
        <v>34</v>
      </c>
      <c r="D288" s="184" t="s">
        <v>1065</v>
      </c>
      <c r="E288" s="185" t="s">
        <v>315</v>
      </c>
      <c r="F288" s="194" t="s">
        <v>1064</v>
      </c>
      <c r="G288" s="68">
        <v>1</v>
      </c>
      <c r="H288" s="185">
        <v>35</v>
      </c>
      <c r="I288" s="127">
        <f t="shared" si="4"/>
        <v>35</v>
      </c>
      <c r="J288" s="68" t="s">
        <v>96</v>
      </c>
      <c r="K288" s="186" t="s">
        <v>83</v>
      </c>
      <c r="L288" s="138" t="s">
        <v>151</v>
      </c>
    </row>
    <row r="289" spans="1:12" ht="39.6" x14ac:dyDescent="0.25">
      <c r="A289" s="66" t="s">
        <v>236</v>
      </c>
      <c r="B289" s="67" t="s">
        <v>73</v>
      </c>
      <c r="C289" s="67" t="s">
        <v>34</v>
      </c>
      <c r="D289" s="184" t="s">
        <v>1066</v>
      </c>
      <c r="E289" s="185" t="s">
        <v>1067</v>
      </c>
      <c r="F289" s="194" t="s">
        <v>1068</v>
      </c>
      <c r="G289" s="67">
        <v>2</v>
      </c>
      <c r="H289" s="67">
        <v>1.5</v>
      </c>
      <c r="I289" s="127">
        <f t="shared" si="4"/>
        <v>3</v>
      </c>
      <c r="J289" s="67" t="s">
        <v>49</v>
      </c>
      <c r="K289" s="67" t="s">
        <v>83</v>
      </c>
      <c r="L289" s="69" t="s">
        <v>844</v>
      </c>
    </row>
    <row r="290" spans="1:12" ht="39.6" x14ac:dyDescent="0.25">
      <c r="A290" s="183" t="s">
        <v>236</v>
      </c>
      <c r="B290" s="127" t="s">
        <v>1058</v>
      </c>
      <c r="C290" s="67" t="s">
        <v>34</v>
      </c>
      <c r="D290" s="131" t="s">
        <v>1069</v>
      </c>
      <c r="E290" s="193" t="s">
        <v>1070</v>
      </c>
      <c r="F290" s="194" t="s">
        <v>1068</v>
      </c>
      <c r="G290" s="68">
        <v>1</v>
      </c>
      <c r="H290" s="185">
        <v>1</v>
      </c>
      <c r="I290" s="127">
        <f t="shared" si="4"/>
        <v>1</v>
      </c>
      <c r="J290" s="68" t="s">
        <v>96</v>
      </c>
      <c r="K290" s="186" t="s">
        <v>83</v>
      </c>
      <c r="L290" s="138" t="s">
        <v>151</v>
      </c>
    </row>
    <row r="291" spans="1:12" ht="66" x14ac:dyDescent="0.25">
      <c r="A291" s="183" t="s">
        <v>236</v>
      </c>
      <c r="B291" s="127" t="s">
        <v>198</v>
      </c>
      <c r="C291" s="67" t="s">
        <v>34</v>
      </c>
      <c r="D291" s="131" t="s">
        <v>1071</v>
      </c>
      <c r="E291" s="193" t="s">
        <v>234</v>
      </c>
      <c r="F291" s="194" t="s">
        <v>1068</v>
      </c>
      <c r="G291" s="68">
        <v>1</v>
      </c>
      <c r="H291" s="185">
        <v>1</v>
      </c>
      <c r="I291" s="127">
        <f t="shared" si="4"/>
        <v>1</v>
      </c>
      <c r="J291" s="68" t="s">
        <v>96</v>
      </c>
      <c r="K291" s="186" t="s">
        <v>83</v>
      </c>
      <c r="L291" s="138" t="s">
        <v>151</v>
      </c>
    </row>
    <row r="292" spans="1:12" ht="39.6" x14ac:dyDescent="0.25">
      <c r="A292" s="66" t="s">
        <v>168</v>
      </c>
      <c r="B292" s="67" t="s">
        <v>198</v>
      </c>
      <c r="C292" s="67" t="s">
        <v>34</v>
      </c>
      <c r="D292" s="123" t="s">
        <v>1072</v>
      </c>
      <c r="E292" s="132" t="s">
        <v>1073</v>
      </c>
      <c r="F292" s="194" t="s">
        <v>1074</v>
      </c>
      <c r="G292" s="67">
        <v>3</v>
      </c>
      <c r="H292" s="67">
        <v>2</v>
      </c>
      <c r="I292" s="67">
        <f t="shared" si="4"/>
        <v>6</v>
      </c>
      <c r="J292" s="67" t="s">
        <v>49</v>
      </c>
      <c r="K292" s="67" t="s">
        <v>83</v>
      </c>
      <c r="L292" s="69" t="s">
        <v>852</v>
      </c>
    </row>
    <row r="293" spans="1:12" ht="26.4" x14ac:dyDescent="0.25">
      <c r="A293" s="66" t="s">
        <v>236</v>
      </c>
      <c r="B293" s="67" t="s">
        <v>198</v>
      </c>
      <c r="C293" s="67" t="s">
        <v>34</v>
      </c>
      <c r="D293" s="123" t="s">
        <v>1075</v>
      </c>
      <c r="E293" s="185" t="s">
        <v>1067</v>
      </c>
      <c r="F293" s="194" t="s">
        <v>1074</v>
      </c>
      <c r="G293" s="127">
        <v>8</v>
      </c>
      <c r="H293" s="127">
        <v>1</v>
      </c>
      <c r="I293" s="127">
        <f t="shared" si="4"/>
        <v>8</v>
      </c>
      <c r="J293" s="67" t="s">
        <v>49</v>
      </c>
      <c r="K293" s="67" t="s">
        <v>83</v>
      </c>
      <c r="L293" s="69" t="s">
        <v>844</v>
      </c>
    </row>
    <row r="294" spans="1:12" ht="39.6" x14ac:dyDescent="0.25">
      <c r="A294" s="183" t="s">
        <v>236</v>
      </c>
      <c r="B294" s="67" t="s">
        <v>92</v>
      </c>
      <c r="C294" s="67" t="s">
        <v>34</v>
      </c>
      <c r="D294" s="131" t="s">
        <v>1076</v>
      </c>
      <c r="E294" s="185" t="s">
        <v>1077</v>
      </c>
      <c r="F294" s="194" t="s">
        <v>1074</v>
      </c>
      <c r="G294" s="67">
        <v>1</v>
      </c>
      <c r="H294" s="67">
        <v>2</v>
      </c>
      <c r="I294" s="67">
        <f t="shared" si="4"/>
        <v>2</v>
      </c>
      <c r="J294" s="67" t="s">
        <v>838</v>
      </c>
      <c r="K294" s="67" t="s">
        <v>83</v>
      </c>
      <c r="L294" s="69" t="s">
        <v>839</v>
      </c>
    </row>
    <row r="295" spans="1:12" ht="26.4" x14ac:dyDescent="0.25">
      <c r="A295" s="183" t="s">
        <v>236</v>
      </c>
      <c r="B295" s="127" t="s">
        <v>54</v>
      </c>
      <c r="C295" s="67" t="s">
        <v>34</v>
      </c>
      <c r="D295" s="123" t="s">
        <v>1078</v>
      </c>
      <c r="E295" s="191" t="s">
        <v>1079</v>
      </c>
      <c r="F295" s="194" t="s">
        <v>1080</v>
      </c>
      <c r="G295" s="68">
        <v>1</v>
      </c>
      <c r="H295" s="185">
        <v>3</v>
      </c>
      <c r="I295" s="127">
        <f t="shared" si="4"/>
        <v>3</v>
      </c>
      <c r="J295" s="68" t="s">
        <v>82</v>
      </c>
      <c r="K295" s="186" t="s">
        <v>83</v>
      </c>
      <c r="L295" s="138" t="s">
        <v>60</v>
      </c>
    </row>
    <row r="296" spans="1:12" ht="39.6" x14ac:dyDescent="0.25">
      <c r="A296" s="183" t="s">
        <v>236</v>
      </c>
      <c r="B296" s="127" t="s">
        <v>54</v>
      </c>
      <c r="C296" s="67" t="s">
        <v>34</v>
      </c>
      <c r="D296" s="123" t="s">
        <v>1081</v>
      </c>
      <c r="E296" s="124" t="s">
        <v>238</v>
      </c>
      <c r="F296" s="194" t="s">
        <v>1082</v>
      </c>
      <c r="G296" s="68">
        <v>10</v>
      </c>
      <c r="H296" s="185">
        <v>1.5</v>
      </c>
      <c r="I296" s="127">
        <f t="shared" si="4"/>
        <v>15</v>
      </c>
      <c r="J296" s="68" t="s">
        <v>49</v>
      </c>
      <c r="K296" s="186" t="s">
        <v>83</v>
      </c>
      <c r="L296" s="138" t="s">
        <v>50</v>
      </c>
    </row>
    <row r="297" spans="1:12" ht="39.6" x14ac:dyDescent="0.25">
      <c r="A297" s="183" t="s">
        <v>236</v>
      </c>
      <c r="B297" s="127" t="s">
        <v>198</v>
      </c>
      <c r="C297" s="67" t="s">
        <v>34</v>
      </c>
      <c r="D297" s="123" t="s">
        <v>1083</v>
      </c>
      <c r="E297" s="185" t="s">
        <v>407</v>
      </c>
      <c r="F297" s="194" t="s">
        <v>1084</v>
      </c>
      <c r="G297" s="68">
        <v>2</v>
      </c>
      <c r="H297" s="68">
        <v>2</v>
      </c>
      <c r="I297" s="127">
        <f t="shared" si="4"/>
        <v>4</v>
      </c>
      <c r="J297" s="68" t="s">
        <v>82</v>
      </c>
      <c r="K297" s="186" t="s">
        <v>83</v>
      </c>
      <c r="L297" s="187" t="s">
        <v>856</v>
      </c>
    </row>
    <row r="298" spans="1:12" ht="39.6" x14ac:dyDescent="0.25">
      <c r="A298" s="183" t="s">
        <v>236</v>
      </c>
      <c r="B298" s="127" t="s">
        <v>198</v>
      </c>
      <c r="C298" s="67" t="s">
        <v>34</v>
      </c>
      <c r="D298" s="123" t="s">
        <v>1085</v>
      </c>
      <c r="E298" s="191" t="s">
        <v>234</v>
      </c>
      <c r="F298" s="194" t="s">
        <v>1084</v>
      </c>
      <c r="G298" s="68">
        <v>6</v>
      </c>
      <c r="H298" s="68">
        <v>1</v>
      </c>
      <c r="I298" s="127">
        <f t="shared" si="4"/>
        <v>6</v>
      </c>
      <c r="J298" s="68" t="s">
        <v>49</v>
      </c>
      <c r="K298" s="186" t="s">
        <v>83</v>
      </c>
      <c r="L298" s="187" t="s">
        <v>104</v>
      </c>
    </row>
    <row r="299" spans="1:12" ht="39.6" x14ac:dyDescent="0.25">
      <c r="A299" s="183" t="s">
        <v>236</v>
      </c>
      <c r="B299" s="127" t="s">
        <v>198</v>
      </c>
      <c r="C299" s="67" t="s">
        <v>34</v>
      </c>
      <c r="D299" s="123" t="s">
        <v>1086</v>
      </c>
      <c r="E299" s="185" t="s">
        <v>247</v>
      </c>
      <c r="F299" s="194" t="s">
        <v>1087</v>
      </c>
      <c r="G299" s="68">
        <v>2</v>
      </c>
      <c r="H299" s="68">
        <v>1</v>
      </c>
      <c r="I299" s="127">
        <f t="shared" si="4"/>
        <v>2</v>
      </c>
      <c r="J299" s="68" t="s">
        <v>82</v>
      </c>
      <c r="K299" s="186" t="s">
        <v>83</v>
      </c>
      <c r="L299" s="187" t="s">
        <v>856</v>
      </c>
    </row>
    <row r="300" spans="1:12" ht="26.4" x14ac:dyDescent="0.25">
      <c r="A300" s="183" t="s">
        <v>236</v>
      </c>
      <c r="B300" s="127" t="s">
        <v>198</v>
      </c>
      <c r="C300" s="67" t="s">
        <v>34</v>
      </c>
      <c r="D300" s="184" t="s">
        <v>1088</v>
      </c>
      <c r="E300" s="185" t="s">
        <v>1089</v>
      </c>
      <c r="F300" s="194" t="s">
        <v>1090</v>
      </c>
      <c r="G300" s="68">
        <v>2</v>
      </c>
      <c r="H300" s="68">
        <v>1</v>
      </c>
      <c r="I300" s="127">
        <f t="shared" si="4"/>
        <v>2</v>
      </c>
      <c r="J300" s="68" t="s">
        <v>96</v>
      </c>
      <c r="K300" s="186" t="s">
        <v>83</v>
      </c>
      <c r="L300" s="187" t="s">
        <v>856</v>
      </c>
    </row>
    <row r="301" spans="1:12" ht="26.4" x14ac:dyDescent="0.25">
      <c r="A301" s="183" t="s">
        <v>229</v>
      </c>
      <c r="B301" s="127" t="s">
        <v>198</v>
      </c>
      <c r="C301" s="67" t="s">
        <v>34</v>
      </c>
      <c r="D301" s="192" t="s">
        <v>1091</v>
      </c>
      <c r="E301" s="194" t="s">
        <v>234</v>
      </c>
      <c r="F301" s="194" t="s">
        <v>1090</v>
      </c>
      <c r="G301" s="68">
        <v>1</v>
      </c>
      <c r="H301" s="68">
        <v>1</v>
      </c>
      <c r="I301" s="127">
        <f t="shared" si="4"/>
        <v>1</v>
      </c>
      <c r="J301" s="68" t="s">
        <v>150</v>
      </c>
      <c r="K301" s="186" t="s">
        <v>83</v>
      </c>
      <c r="L301" s="138" t="s">
        <v>151</v>
      </c>
    </row>
    <row r="302" spans="1:12" ht="26.4" x14ac:dyDescent="0.25">
      <c r="A302" s="183" t="s">
        <v>236</v>
      </c>
      <c r="B302" s="127" t="s">
        <v>54</v>
      </c>
      <c r="C302" s="67" t="s">
        <v>34</v>
      </c>
      <c r="D302" s="184" t="s">
        <v>1092</v>
      </c>
      <c r="E302" s="185" t="s">
        <v>234</v>
      </c>
      <c r="F302" s="194" t="s">
        <v>1090</v>
      </c>
      <c r="G302" s="68">
        <v>2</v>
      </c>
      <c r="H302" s="68">
        <v>1</v>
      </c>
      <c r="I302" s="127">
        <f t="shared" si="4"/>
        <v>2</v>
      </c>
      <c r="J302" s="68" t="s">
        <v>150</v>
      </c>
      <c r="K302" s="186" t="s">
        <v>83</v>
      </c>
      <c r="L302" s="138" t="s">
        <v>60</v>
      </c>
    </row>
    <row r="303" spans="1:12" ht="39.6" x14ac:dyDescent="0.25">
      <c r="A303" s="66" t="s">
        <v>236</v>
      </c>
      <c r="B303" s="67" t="s">
        <v>73</v>
      </c>
      <c r="C303" s="67" t="s">
        <v>34</v>
      </c>
      <c r="D303" s="184" t="s">
        <v>1093</v>
      </c>
      <c r="E303" s="191" t="s">
        <v>1094</v>
      </c>
      <c r="F303" s="194" t="s">
        <v>1090</v>
      </c>
      <c r="G303" s="127">
        <v>8</v>
      </c>
      <c r="H303" s="127">
        <v>2.5</v>
      </c>
      <c r="I303" s="127">
        <f t="shared" si="4"/>
        <v>20</v>
      </c>
      <c r="J303" s="67" t="s">
        <v>838</v>
      </c>
      <c r="K303" s="67" t="s">
        <v>83</v>
      </c>
      <c r="L303" s="69" t="s">
        <v>844</v>
      </c>
    </row>
    <row r="304" spans="1:12" ht="26.4" x14ac:dyDescent="0.25">
      <c r="A304" s="183" t="s">
        <v>236</v>
      </c>
      <c r="B304" s="127" t="s">
        <v>54</v>
      </c>
      <c r="C304" s="67" t="s">
        <v>34</v>
      </c>
      <c r="D304" s="123" t="s">
        <v>1095</v>
      </c>
      <c r="E304" s="124" t="s">
        <v>234</v>
      </c>
      <c r="F304" s="194" t="s">
        <v>1090</v>
      </c>
      <c r="G304" s="68">
        <v>2</v>
      </c>
      <c r="H304" s="68">
        <v>1</v>
      </c>
      <c r="I304" s="127">
        <f t="shared" si="4"/>
        <v>2</v>
      </c>
      <c r="J304" s="68" t="s">
        <v>49</v>
      </c>
      <c r="K304" s="186" t="s">
        <v>83</v>
      </c>
      <c r="L304" s="138" t="s">
        <v>60</v>
      </c>
    </row>
    <row r="305" spans="1:12" ht="26.4" x14ac:dyDescent="0.25">
      <c r="A305" s="183" t="s">
        <v>236</v>
      </c>
      <c r="B305" s="127" t="s">
        <v>198</v>
      </c>
      <c r="C305" s="67" t="s">
        <v>34</v>
      </c>
      <c r="D305" s="123" t="s">
        <v>1096</v>
      </c>
      <c r="E305" s="124" t="s">
        <v>234</v>
      </c>
      <c r="F305" s="194" t="s">
        <v>1090</v>
      </c>
      <c r="G305" s="68">
        <v>4</v>
      </c>
      <c r="H305" s="68">
        <v>1</v>
      </c>
      <c r="I305" s="127">
        <f t="shared" si="4"/>
        <v>4</v>
      </c>
      <c r="J305" s="68" t="s">
        <v>49</v>
      </c>
      <c r="K305" s="186" t="s">
        <v>83</v>
      </c>
      <c r="L305" s="187" t="s">
        <v>135</v>
      </c>
    </row>
    <row r="306" spans="1:12" ht="26.4" x14ac:dyDescent="0.25">
      <c r="A306" s="183" t="s">
        <v>236</v>
      </c>
      <c r="B306" s="127" t="s">
        <v>198</v>
      </c>
      <c r="C306" s="67" t="s">
        <v>34</v>
      </c>
      <c r="D306" s="123" t="s">
        <v>1097</v>
      </c>
      <c r="E306" s="128" t="s">
        <v>1098</v>
      </c>
      <c r="F306" s="194" t="s">
        <v>1090</v>
      </c>
      <c r="G306" s="68">
        <v>1</v>
      </c>
      <c r="H306" s="68">
        <v>1</v>
      </c>
      <c r="I306" s="127">
        <f t="shared" si="4"/>
        <v>1</v>
      </c>
      <c r="J306" s="68" t="s">
        <v>82</v>
      </c>
      <c r="K306" s="186" t="s">
        <v>83</v>
      </c>
      <c r="L306" s="138" t="s">
        <v>60</v>
      </c>
    </row>
    <row r="307" spans="1:12" ht="26.4" x14ac:dyDescent="0.25">
      <c r="A307" s="183" t="s">
        <v>236</v>
      </c>
      <c r="B307" s="127" t="s">
        <v>54</v>
      </c>
      <c r="C307" s="67" t="s">
        <v>34</v>
      </c>
      <c r="D307" s="192" t="s">
        <v>1099</v>
      </c>
      <c r="E307" s="193" t="s">
        <v>1070</v>
      </c>
      <c r="F307" s="194" t="s">
        <v>1100</v>
      </c>
      <c r="G307" s="68">
        <v>2</v>
      </c>
      <c r="H307" s="68">
        <v>1</v>
      </c>
      <c r="I307" s="127">
        <f t="shared" si="4"/>
        <v>2</v>
      </c>
      <c r="J307" s="68" t="s">
        <v>96</v>
      </c>
      <c r="K307" s="186" t="s">
        <v>83</v>
      </c>
      <c r="L307" s="187" t="s">
        <v>135</v>
      </c>
    </row>
    <row r="308" spans="1:12" ht="39.6" x14ac:dyDescent="0.25">
      <c r="A308" s="183" t="s">
        <v>236</v>
      </c>
      <c r="B308" s="127" t="s">
        <v>198</v>
      </c>
      <c r="C308" s="67" t="s">
        <v>34</v>
      </c>
      <c r="D308" s="128" t="s">
        <v>1101</v>
      </c>
      <c r="E308" s="124" t="s">
        <v>1102</v>
      </c>
      <c r="F308" s="194" t="s">
        <v>1103</v>
      </c>
      <c r="G308" s="68">
        <v>1</v>
      </c>
      <c r="H308" s="68">
        <v>1.5</v>
      </c>
      <c r="I308" s="127">
        <f t="shared" si="4"/>
        <v>1.5</v>
      </c>
      <c r="J308" s="68" t="s">
        <v>82</v>
      </c>
      <c r="K308" s="186" t="s">
        <v>83</v>
      </c>
      <c r="L308" s="138" t="s">
        <v>60</v>
      </c>
    </row>
    <row r="309" spans="1:12" ht="39.6" x14ac:dyDescent="0.25">
      <c r="A309" s="66" t="s">
        <v>236</v>
      </c>
      <c r="B309" s="67" t="s">
        <v>73</v>
      </c>
      <c r="C309" s="67" t="s">
        <v>34</v>
      </c>
      <c r="D309" s="123" t="s">
        <v>1104</v>
      </c>
      <c r="E309" s="128" t="s">
        <v>1105</v>
      </c>
      <c r="F309" s="194" t="s">
        <v>1103</v>
      </c>
      <c r="G309" s="67">
        <v>39</v>
      </c>
      <c r="H309" s="67">
        <v>1.5</v>
      </c>
      <c r="I309" s="67">
        <f t="shared" si="4"/>
        <v>58.5</v>
      </c>
      <c r="J309" s="127" t="s">
        <v>49</v>
      </c>
      <c r="K309" s="67" t="s">
        <v>83</v>
      </c>
      <c r="L309" s="69" t="s">
        <v>852</v>
      </c>
    </row>
    <row r="310" spans="1:12" ht="26.4" x14ac:dyDescent="0.25">
      <c r="A310" s="66" t="s">
        <v>236</v>
      </c>
      <c r="B310" s="67" t="s">
        <v>198</v>
      </c>
      <c r="C310" s="67" t="s">
        <v>34</v>
      </c>
      <c r="D310" s="131" t="s">
        <v>1106</v>
      </c>
      <c r="E310" s="128" t="s">
        <v>1107</v>
      </c>
      <c r="F310" s="194" t="s">
        <v>1103</v>
      </c>
      <c r="G310" s="127">
        <v>1</v>
      </c>
      <c r="H310" s="127">
        <v>1</v>
      </c>
      <c r="I310" s="127">
        <f t="shared" si="4"/>
        <v>1</v>
      </c>
      <c r="J310" s="127" t="s">
        <v>838</v>
      </c>
      <c r="K310" s="67" t="s">
        <v>83</v>
      </c>
      <c r="L310" s="69" t="s">
        <v>151</v>
      </c>
    </row>
    <row r="311" spans="1:12" ht="66" x14ac:dyDescent="0.25">
      <c r="A311" s="183" t="s">
        <v>236</v>
      </c>
      <c r="B311" s="127" t="s">
        <v>1108</v>
      </c>
      <c r="C311" s="67" t="s">
        <v>34</v>
      </c>
      <c r="D311" s="184" t="s">
        <v>1109</v>
      </c>
      <c r="E311" s="191" t="s">
        <v>1110</v>
      </c>
      <c r="F311" s="194" t="s">
        <v>863</v>
      </c>
      <c r="G311" s="68">
        <v>1</v>
      </c>
      <c r="H311" s="68">
        <v>1.5</v>
      </c>
      <c r="I311" s="127">
        <f t="shared" si="4"/>
        <v>1.5</v>
      </c>
      <c r="J311" s="68" t="s">
        <v>96</v>
      </c>
      <c r="K311" s="186" t="s">
        <v>83</v>
      </c>
      <c r="L311" s="138" t="s">
        <v>151</v>
      </c>
    </row>
    <row r="312" spans="1:12" ht="39.6" x14ac:dyDescent="0.25">
      <c r="A312" s="183" t="s">
        <v>236</v>
      </c>
      <c r="B312" s="127" t="s">
        <v>198</v>
      </c>
      <c r="C312" s="67" t="s">
        <v>34</v>
      </c>
      <c r="D312" s="123" t="s">
        <v>1111</v>
      </c>
      <c r="E312" s="124" t="s">
        <v>1112</v>
      </c>
      <c r="F312" s="194" t="s">
        <v>863</v>
      </c>
      <c r="G312" s="68">
        <v>1</v>
      </c>
      <c r="H312" s="68">
        <v>1.5</v>
      </c>
      <c r="I312" s="127">
        <f t="shared" si="4"/>
        <v>1.5</v>
      </c>
      <c r="J312" s="68" t="s">
        <v>82</v>
      </c>
      <c r="K312" s="186" t="s">
        <v>83</v>
      </c>
      <c r="L312" s="138" t="s">
        <v>60</v>
      </c>
    </row>
    <row r="313" spans="1:12" ht="26.4" x14ac:dyDescent="0.25">
      <c r="A313" s="66" t="s">
        <v>236</v>
      </c>
      <c r="B313" s="67" t="s">
        <v>198</v>
      </c>
      <c r="C313" s="67" t="s">
        <v>34</v>
      </c>
      <c r="D313" s="123" t="s">
        <v>1113</v>
      </c>
      <c r="E313" s="128" t="s">
        <v>1114</v>
      </c>
      <c r="F313" s="194" t="s">
        <v>863</v>
      </c>
      <c r="G313" s="127">
        <v>22</v>
      </c>
      <c r="H313" s="127">
        <v>1.5</v>
      </c>
      <c r="I313" s="127">
        <f t="shared" si="4"/>
        <v>33</v>
      </c>
      <c r="J313" s="67" t="s">
        <v>49</v>
      </c>
      <c r="K313" s="67" t="s">
        <v>83</v>
      </c>
      <c r="L313" s="69" t="s">
        <v>120</v>
      </c>
    </row>
    <row r="314" spans="1:12" ht="26.4" x14ac:dyDescent="0.25">
      <c r="A314" s="183" t="s">
        <v>236</v>
      </c>
      <c r="B314" s="127" t="s">
        <v>198</v>
      </c>
      <c r="C314" s="67" t="s">
        <v>34</v>
      </c>
      <c r="D314" s="123" t="s">
        <v>1115</v>
      </c>
      <c r="E314" s="128" t="s">
        <v>971</v>
      </c>
      <c r="F314" s="194" t="s">
        <v>863</v>
      </c>
      <c r="G314" s="68">
        <v>1</v>
      </c>
      <c r="H314" s="68">
        <v>1</v>
      </c>
      <c r="I314" s="127">
        <f t="shared" si="4"/>
        <v>1</v>
      </c>
      <c r="J314" s="68" t="s">
        <v>82</v>
      </c>
      <c r="K314" s="186" t="s">
        <v>83</v>
      </c>
      <c r="L314" s="138" t="s">
        <v>50</v>
      </c>
    </row>
    <row r="315" spans="1:12" ht="39.6" x14ac:dyDescent="0.25">
      <c r="A315" s="183" t="s">
        <v>229</v>
      </c>
      <c r="B315" s="127" t="s">
        <v>54</v>
      </c>
      <c r="C315" s="67" t="s">
        <v>34</v>
      </c>
      <c r="D315" s="123" t="s">
        <v>1116</v>
      </c>
      <c r="E315" s="128" t="s">
        <v>102</v>
      </c>
      <c r="F315" s="194" t="s">
        <v>863</v>
      </c>
      <c r="G315" s="68">
        <v>23</v>
      </c>
      <c r="H315" s="68">
        <v>1.5</v>
      </c>
      <c r="I315" s="127">
        <f t="shared" si="4"/>
        <v>34.5</v>
      </c>
      <c r="J315" s="68" t="s">
        <v>82</v>
      </c>
      <c r="K315" s="186" t="s">
        <v>83</v>
      </c>
      <c r="L315" s="187" t="s">
        <v>104</v>
      </c>
    </row>
    <row r="316" spans="1:12" ht="26.4" x14ac:dyDescent="0.25">
      <c r="A316" s="183" t="s">
        <v>236</v>
      </c>
      <c r="B316" s="127" t="s">
        <v>45</v>
      </c>
      <c r="C316" s="67" t="s">
        <v>34</v>
      </c>
      <c r="D316" s="123" t="s">
        <v>197</v>
      </c>
      <c r="E316" s="128" t="s">
        <v>1117</v>
      </c>
      <c r="F316" s="194" t="s">
        <v>1118</v>
      </c>
      <c r="G316" s="68">
        <v>1</v>
      </c>
      <c r="H316" s="68">
        <v>3</v>
      </c>
      <c r="I316" s="127">
        <f t="shared" si="4"/>
        <v>3</v>
      </c>
      <c r="J316" s="68" t="s">
        <v>82</v>
      </c>
      <c r="K316" s="186" t="s">
        <v>83</v>
      </c>
      <c r="L316" s="138" t="s">
        <v>50</v>
      </c>
    </row>
    <row r="317" spans="1:12" ht="26.4" x14ac:dyDescent="0.25">
      <c r="A317" s="183" t="s">
        <v>236</v>
      </c>
      <c r="B317" s="127" t="s">
        <v>155</v>
      </c>
      <c r="C317" s="67" t="s">
        <v>34</v>
      </c>
      <c r="D317" s="123" t="s">
        <v>1119</v>
      </c>
      <c r="E317" s="128" t="s">
        <v>1120</v>
      </c>
      <c r="F317" s="194" t="s">
        <v>1118</v>
      </c>
      <c r="G317" s="68">
        <v>1</v>
      </c>
      <c r="H317" s="68">
        <v>1</v>
      </c>
      <c r="I317" s="127">
        <f t="shared" si="4"/>
        <v>1</v>
      </c>
      <c r="J317" s="68" t="s">
        <v>82</v>
      </c>
      <c r="K317" s="186" t="s">
        <v>83</v>
      </c>
      <c r="L317" s="138" t="s">
        <v>50</v>
      </c>
    </row>
    <row r="318" spans="1:12" ht="39.6" x14ac:dyDescent="0.25">
      <c r="A318" s="183" t="s">
        <v>236</v>
      </c>
      <c r="B318" s="127" t="s">
        <v>54</v>
      </c>
      <c r="C318" s="67" t="s">
        <v>33</v>
      </c>
      <c r="D318" s="184" t="s">
        <v>1121</v>
      </c>
      <c r="E318" s="185" t="s">
        <v>410</v>
      </c>
      <c r="F318" s="194" t="s">
        <v>1118</v>
      </c>
      <c r="G318" s="68">
        <v>34</v>
      </c>
      <c r="H318" s="68">
        <v>3</v>
      </c>
      <c r="I318" s="127">
        <f t="shared" si="4"/>
        <v>102</v>
      </c>
      <c r="J318" s="68" t="s">
        <v>49</v>
      </c>
      <c r="K318" s="186" t="s">
        <v>83</v>
      </c>
      <c r="L318" s="187" t="s">
        <v>104</v>
      </c>
    </row>
    <row r="319" spans="1:12" ht="39.6" x14ac:dyDescent="0.25">
      <c r="A319" s="183" t="s">
        <v>236</v>
      </c>
      <c r="B319" s="127" t="s">
        <v>54</v>
      </c>
      <c r="C319" s="67" t="s">
        <v>34</v>
      </c>
      <c r="D319" s="192" t="s">
        <v>1122</v>
      </c>
      <c r="E319" s="194" t="s">
        <v>850</v>
      </c>
      <c r="F319" s="194" t="s">
        <v>1123</v>
      </c>
      <c r="G319" s="68">
        <v>15</v>
      </c>
      <c r="H319" s="68">
        <v>1.5</v>
      </c>
      <c r="I319" s="127">
        <f t="shared" si="4"/>
        <v>22.5</v>
      </c>
      <c r="J319" s="68" t="s">
        <v>49</v>
      </c>
      <c r="K319" s="186" t="s">
        <v>83</v>
      </c>
      <c r="L319" s="187" t="s">
        <v>104</v>
      </c>
    </row>
    <row r="320" spans="1:12" ht="26.4" x14ac:dyDescent="0.25">
      <c r="A320" s="183" t="s">
        <v>236</v>
      </c>
      <c r="B320" s="127" t="s">
        <v>155</v>
      </c>
      <c r="C320" s="67" t="s">
        <v>34</v>
      </c>
      <c r="D320" s="123" t="s">
        <v>1124</v>
      </c>
      <c r="E320" s="128" t="s">
        <v>1120</v>
      </c>
      <c r="F320" s="194" t="s">
        <v>1123</v>
      </c>
      <c r="G320" s="68">
        <v>1</v>
      </c>
      <c r="H320" s="68">
        <v>1</v>
      </c>
      <c r="I320" s="127">
        <f t="shared" si="4"/>
        <v>1</v>
      </c>
      <c r="J320" s="68" t="s">
        <v>82</v>
      </c>
      <c r="K320" s="186" t="s">
        <v>83</v>
      </c>
      <c r="L320" s="138" t="s">
        <v>50</v>
      </c>
    </row>
    <row r="321" spans="1:12" ht="26.4" x14ac:dyDescent="0.25">
      <c r="A321" s="183" t="s">
        <v>236</v>
      </c>
      <c r="B321" s="127" t="s">
        <v>73</v>
      </c>
      <c r="C321" s="67" t="s">
        <v>34</v>
      </c>
      <c r="D321" s="184" t="s">
        <v>1125</v>
      </c>
      <c r="E321" s="185" t="s">
        <v>1126</v>
      </c>
      <c r="F321" s="194" t="s">
        <v>1123</v>
      </c>
      <c r="G321" s="68">
        <v>3</v>
      </c>
      <c r="H321" s="68">
        <v>2.5</v>
      </c>
      <c r="I321" s="127">
        <f t="shared" si="4"/>
        <v>7.5</v>
      </c>
      <c r="J321" s="68" t="s">
        <v>96</v>
      </c>
      <c r="K321" s="186" t="s">
        <v>83</v>
      </c>
      <c r="L321" s="187" t="s">
        <v>135</v>
      </c>
    </row>
    <row r="322" spans="1:12" ht="26.4" x14ac:dyDescent="0.25">
      <c r="A322" s="183" t="s">
        <v>229</v>
      </c>
      <c r="B322" s="127" t="s">
        <v>45</v>
      </c>
      <c r="C322" s="67" t="s">
        <v>34</v>
      </c>
      <c r="D322" s="184" t="s">
        <v>1127</v>
      </c>
      <c r="E322" s="185" t="s">
        <v>142</v>
      </c>
      <c r="F322" s="194" t="s">
        <v>1128</v>
      </c>
      <c r="G322" s="68">
        <v>8</v>
      </c>
      <c r="H322" s="68">
        <v>1.5</v>
      </c>
      <c r="I322" s="127">
        <f t="shared" si="4"/>
        <v>12</v>
      </c>
      <c r="J322" s="68" t="s">
        <v>49</v>
      </c>
      <c r="K322" s="186" t="s">
        <v>83</v>
      </c>
      <c r="L322" s="138" t="s">
        <v>50</v>
      </c>
    </row>
    <row r="323" spans="1:12" ht="39.6" x14ac:dyDescent="0.25">
      <c r="A323" s="183" t="s">
        <v>236</v>
      </c>
      <c r="B323" s="127" t="s">
        <v>198</v>
      </c>
      <c r="C323" s="67" t="s">
        <v>34</v>
      </c>
      <c r="D323" s="123" t="s">
        <v>1129</v>
      </c>
      <c r="E323" s="124" t="s">
        <v>1130</v>
      </c>
      <c r="F323" s="194" t="s">
        <v>1131</v>
      </c>
      <c r="G323" s="68">
        <v>25</v>
      </c>
      <c r="H323" s="68">
        <v>1.5</v>
      </c>
      <c r="I323" s="127">
        <f t="shared" si="4"/>
        <v>37.5</v>
      </c>
      <c r="J323" s="68" t="s">
        <v>49</v>
      </c>
      <c r="K323" s="186" t="s">
        <v>83</v>
      </c>
      <c r="L323" s="187" t="s">
        <v>104</v>
      </c>
    </row>
    <row r="324" spans="1:12" ht="39.6" x14ac:dyDescent="0.25">
      <c r="A324" s="183" t="s">
        <v>229</v>
      </c>
      <c r="B324" s="127" t="s">
        <v>54</v>
      </c>
      <c r="C324" s="67" t="s">
        <v>33</v>
      </c>
      <c r="D324" s="123" t="s">
        <v>1132</v>
      </c>
      <c r="E324" s="198" t="s">
        <v>1133</v>
      </c>
      <c r="F324" s="194" t="s">
        <v>1131</v>
      </c>
      <c r="G324" s="68">
        <v>42</v>
      </c>
      <c r="H324" s="68">
        <v>2.5</v>
      </c>
      <c r="I324" s="127">
        <f t="shared" si="4"/>
        <v>105</v>
      </c>
      <c r="J324" s="68" t="s">
        <v>49</v>
      </c>
      <c r="K324" s="186" t="s">
        <v>83</v>
      </c>
      <c r="L324" s="187" t="s">
        <v>104</v>
      </c>
    </row>
    <row r="325" spans="1:12" ht="26.4" x14ac:dyDescent="0.25">
      <c r="A325" s="183" t="s">
        <v>236</v>
      </c>
      <c r="B325" s="127" t="s">
        <v>198</v>
      </c>
      <c r="C325" s="67" t="s">
        <v>34</v>
      </c>
      <c r="D325" s="123" t="s">
        <v>1134</v>
      </c>
      <c r="E325" s="185" t="s">
        <v>1135</v>
      </c>
      <c r="F325" s="194" t="s">
        <v>1136</v>
      </c>
      <c r="G325" s="68">
        <v>27</v>
      </c>
      <c r="H325" s="68">
        <v>2</v>
      </c>
      <c r="I325" s="127">
        <f t="shared" si="4"/>
        <v>54</v>
      </c>
      <c r="J325" s="68" t="s">
        <v>49</v>
      </c>
      <c r="K325" s="186" t="s">
        <v>83</v>
      </c>
      <c r="L325" s="138" t="s">
        <v>50</v>
      </c>
    </row>
    <row r="326" spans="1:12" ht="39.6" x14ac:dyDescent="0.25">
      <c r="A326" s="183" t="s">
        <v>236</v>
      </c>
      <c r="B326" s="127" t="s">
        <v>198</v>
      </c>
      <c r="C326" s="67" t="s">
        <v>34</v>
      </c>
      <c r="D326" s="184" t="s">
        <v>1137</v>
      </c>
      <c r="E326" s="185" t="s">
        <v>276</v>
      </c>
      <c r="F326" s="194" t="s">
        <v>1136</v>
      </c>
      <c r="G326" s="68">
        <v>99</v>
      </c>
      <c r="H326" s="68">
        <v>2.5</v>
      </c>
      <c r="I326" s="127">
        <f t="shared" si="4"/>
        <v>247.5</v>
      </c>
      <c r="J326" s="68" t="s">
        <v>49</v>
      </c>
      <c r="K326" s="186" t="s">
        <v>83</v>
      </c>
      <c r="L326" s="187" t="s">
        <v>104</v>
      </c>
    </row>
    <row r="327" spans="1:12" ht="39.6" x14ac:dyDescent="0.25">
      <c r="A327" s="66" t="s">
        <v>236</v>
      </c>
      <c r="B327" s="67" t="s">
        <v>73</v>
      </c>
      <c r="C327" s="67" t="s">
        <v>34</v>
      </c>
      <c r="D327" s="123" t="s">
        <v>1138</v>
      </c>
      <c r="E327" s="124" t="s">
        <v>94</v>
      </c>
      <c r="F327" s="194" t="s">
        <v>870</v>
      </c>
      <c r="G327" s="67">
        <v>7</v>
      </c>
      <c r="H327" s="67">
        <v>1</v>
      </c>
      <c r="I327" s="67">
        <f t="shared" si="4"/>
        <v>7</v>
      </c>
      <c r="J327" s="67" t="s">
        <v>49</v>
      </c>
      <c r="K327" s="67" t="s">
        <v>83</v>
      </c>
      <c r="L327" s="69" t="s">
        <v>852</v>
      </c>
    </row>
    <row r="328" spans="1:12" ht="66" x14ac:dyDescent="0.25">
      <c r="A328" s="183" t="s">
        <v>229</v>
      </c>
      <c r="B328" s="127" t="s">
        <v>45</v>
      </c>
      <c r="C328" s="67" t="s">
        <v>33</v>
      </c>
      <c r="D328" s="129" t="s">
        <v>587</v>
      </c>
      <c r="E328" s="68" t="s">
        <v>1139</v>
      </c>
      <c r="F328" s="68" t="s">
        <v>942</v>
      </c>
      <c r="G328" s="67">
        <v>15</v>
      </c>
      <c r="H328" s="68">
        <v>10</v>
      </c>
      <c r="I328" s="127">
        <f t="shared" si="4"/>
        <v>150</v>
      </c>
      <c r="J328" s="68" t="s">
        <v>1139</v>
      </c>
      <c r="K328" s="68" t="s">
        <v>879</v>
      </c>
      <c r="L328" s="138" t="s">
        <v>50</v>
      </c>
    </row>
    <row r="329" spans="1:12" ht="66" x14ac:dyDescent="0.25">
      <c r="A329" s="183" t="s">
        <v>229</v>
      </c>
      <c r="B329" s="127" t="s">
        <v>45</v>
      </c>
      <c r="C329" s="67" t="s">
        <v>33</v>
      </c>
      <c r="D329" s="129" t="s">
        <v>513</v>
      </c>
      <c r="E329" s="68" t="s">
        <v>1140</v>
      </c>
      <c r="F329" s="68" t="s">
        <v>1141</v>
      </c>
      <c r="G329" s="67">
        <v>14</v>
      </c>
      <c r="H329" s="68">
        <v>7</v>
      </c>
      <c r="I329" s="127">
        <f t="shared" si="4"/>
        <v>98</v>
      </c>
      <c r="J329" s="68" t="s">
        <v>1140</v>
      </c>
      <c r="K329" s="68" t="s">
        <v>879</v>
      </c>
      <c r="L329" s="138" t="s">
        <v>50</v>
      </c>
    </row>
    <row r="330" spans="1:12" ht="26.4" x14ac:dyDescent="0.25">
      <c r="A330" s="66" t="s">
        <v>229</v>
      </c>
      <c r="B330" s="68" t="s">
        <v>198</v>
      </c>
      <c r="C330" s="68" t="s">
        <v>34</v>
      </c>
      <c r="D330" s="129" t="s">
        <v>1142</v>
      </c>
      <c r="E330" s="68" t="s">
        <v>1143</v>
      </c>
      <c r="F330" s="133" t="s">
        <v>1144</v>
      </c>
      <c r="G330" s="68">
        <v>4</v>
      </c>
      <c r="H330" s="68">
        <v>2</v>
      </c>
      <c r="I330" s="127">
        <f t="shared" si="4"/>
        <v>8</v>
      </c>
      <c r="J330" s="68" t="s">
        <v>1143</v>
      </c>
      <c r="K330" s="68" t="s">
        <v>83</v>
      </c>
      <c r="L330" s="138" t="s">
        <v>50</v>
      </c>
    </row>
    <row r="331" spans="1:12" ht="39.6" x14ac:dyDescent="0.25">
      <c r="A331" s="183" t="s">
        <v>229</v>
      </c>
      <c r="B331" s="127" t="s">
        <v>45</v>
      </c>
      <c r="C331" s="67" t="s">
        <v>33</v>
      </c>
      <c r="D331" s="129" t="s">
        <v>584</v>
      </c>
      <c r="E331" s="68" t="s">
        <v>935</v>
      </c>
      <c r="F331" s="68" t="s">
        <v>1145</v>
      </c>
      <c r="G331" s="68">
        <v>7</v>
      </c>
      <c r="H331" s="125">
        <v>7</v>
      </c>
      <c r="I331" s="127">
        <f t="shared" si="4"/>
        <v>49</v>
      </c>
      <c r="J331" s="68" t="s">
        <v>935</v>
      </c>
      <c r="K331" s="68" t="s">
        <v>879</v>
      </c>
      <c r="L331" s="138" t="s">
        <v>50</v>
      </c>
    </row>
    <row r="332" spans="1:12" ht="39.6" x14ac:dyDescent="0.25">
      <c r="A332" s="183" t="s">
        <v>229</v>
      </c>
      <c r="B332" s="127" t="s">
        <v>45</v>
      </c>
      <c r="C332" s="67" t="s">
        <v>33</v>
      </c>
      <c r="D332" s="129" t="s">
        <v>526</v>
      </c>
      <c r="E332" s="68" t="s">
        <v>943</v>
      </c>
      <c r="F332" s="68" t="s">
        <v>1146</v>
      </c>
      <c r="G332" s="68">
        <v>6</v>
      </c>
      <c r="H332" s="125">
        <v>7</v>
      </c>
      <c r="I332" s="127">
        <f t="shared" si="4"/>
        <v>42</v>
      </c>
      <c r="J332" s="68" t="s">
        <v>943</v>
      </c>
      <c r="K332" s="68" t="s">
        <v>879</v>
      </c>
      <c r="L332" s="138" t="s">
        <v>50</v>
      </c>
    </row>
    <row r="333" spans="1:12" ht="39.6" x14ac:dyDescent="0.25">
      <c r="A333" s="183" t="s">
        <v>229</v>
      </c>
      <c r="B333" s="127" t="s">
        <v>45</v>
      </c>
      <c r="C333" s="67" t="s">
        <v>34</v>
      </c>
      <c r="D333" s="129" t="s">
        <v>618</v>
      </c>
      <c r="E333" s="68" t="s">
        <v>472</v>
      </c>
      <c r="F333" s="68" t="s">
        <v>1146</v>
      </c>
      <c r="G333" s="68">
        <v>20</v>
      </c>
      <c r="H333" s="125">
        <v>10</v>
      </c>
      <c r="I333" s="127">
        <f t="shared" si="4"/>
        <v>200</v>
      </c>
      <c r="J333" s="68" t="s">
        <v>472</v>
      </c>
      <c r="K333" s="68" t="s">
        <v>879</v>
      </c>
      <c r="L333" s="138" t="s">
        <v>50</v>
      </c>
    </row>
    <row r="334" spans="1:12" ht="39.6" x14ac:dyDescent="0.25">
      <c r="A334" s="183" t="s">
        <v>229</v>
      </c>
      <c r="B334" s="127" t="s">
        <v>45</v>
      </c>
      <c r="C334" s="67" t="s">
        <v>33</v>
      </c>
      <c r="D334" s="129" t="s">
        <v>482</v>
      </c>
      <c r="E334" s="68" t="s">
        <v>1147</v>
      </c>
      <c r="F334" s="68" t="s">
        <v>934</v>
      </c>
      <c r="G334" s="67">
        <v>13</v>
      </c>
      <c r="H334" s="68">
        <v>12</v>
      </c>
      <c r="I334" s="127">
        <f t="shared" si="4"/>
        <v>156</v>
      </c>
      <c r="J334" s="68" t="s">
        <v>1147</v>
      </c>
      <c r="K334" s="68" t="s">
        <v>879</v>
      </c>
      <c r="L334" s="138" t="s">
        <v>50</v>
      </c>
    </row>
    <row r="335" spans="1:12" ht="39.6" x14ac:dyDescent="0.25">
      <c r="A335" s="183" t="s">
        <v>229</v>
      </c>
      <c r="B335" s="68" t="s">
        <v>667</v>
      </c>
      <c r="C335" s="68" t="s">
        <v>33</v>
      </c>
      <c r="D335" s="128" t="s">
        <v>1148</v>
      </c>
      <c r="E335" s="68" t="s">
        <v>225</v>
      </c>
      <c r="F335" s="132" t="s">
        <v>1149</v>
      </c>
      <c r="G335" s="68">
        <v>12</v>
      </c>
      <c r="H335" s="125">
        <v>20</v>
      </c>
      <c r="I335" s="67">
        <f t="shared" si="4"/>
        <v>240</v>
      </c>
      <c r="J335" s="68" t="s">
        <v>225</v>
      </c>
      <c r="K335" s="68" t="s">
        <v>83</v>
      </c>
      <c r="L335" s="138" t="s">
        <v>50</v>
      </c>
    </row>
    <row r="336" spans="1:12" ht="39.6" x14ac:dyDescent="0.25">
      <c r="A336" s="183" t="s">
        <v>229</v>
      </c>
      <c r="B336" s="127" t="s">
        <v>45</v>
      </c>
      <c r="C336" s="67" t="s">
        <v>34</v>
      </c>
      <c r="D336" s="129" t="s">
        <v>511</v>
      </c>
      <c r="E336" s="68" t="s">
        <v>472</v>
      </c>
      <c r="F336" s="68" t="s">
        <v>944</v>
      </c>
      <c r="G336" s="67">
        <v>19</v>
      </c>
      <c r="H336" s="68">
        <v>7</v>
      </c>
      <c r="I336" s="127">
        <f t="shared" ref="I336:I387" si="5">G336*H336</f>
        <v>133</v>
      </c>
      <c r="J336" s="68" t="s">
        <v>472</v>
      </c>
      <c r="K336" s="68" t="s">
        <v>879</v>
      </c>
      <c r="L336" s="138" t="s">
        <v>50</v>
      </c>
    </row>
    <row r="337" spans="1:12" ht="66" x14ac:dyDescent="0.25">
      <c r="A337" s="183" t="s">
        <v>229</v>
      </c>
      <c r="B337" s="127" t="s">
        <v>45</v>
      </c>
      <c r="C337" s="67" t="s">
        <v>33</v>
      </c>
      <c r="D337" s="129" t="s">
        <v>506</v>
      </c>
      <c r="E337" s="68" t="s">
        <v>877</v>
      </c>
      <c r="F337" s="68" t="s">
        <v>944</v>
      </c>
      <c r="G337" s="67">
        <v>13</v>
      </c>
      <c r="H337" s="68">
        <v>6</v>
      </c>
      <c r="I337" s="127">
        <f t="shared" si="5"/>
        <v>78</v>
      </c>
      <c r="J337" s="68" t="s">
        <v>877</v>
      </c>
      <c r="K337" s="68" t="s">
        <v>879</v>
      </c>
      <c r="L337" s="138" t="s">
        <v>50</v>
      </c>
    </row>
    <row r="338" spans="1:12" ht="39.6" x14ac:dyDescent="0.25">
      <c r="A338" s="183" t="s">
        <v>229</v>
      </c>
      <c r="B338" s="127" t="s">
        <v>45</v>
      </c>
      <c r="C338" s="67" t="s">
        <v>34</v>
      </c>
      <c r="D338" s="129" t="s">
        <v>482</v>
      </c>
      <c r="E338" s="68" t="s">
        <v>472</v>
      </c>
      <c r="F338" s="68" t="s">
        <v>944</v>
      </c>
      <c r="G338" s="67">
        <v>15</v>
      </c>
      <c r="H338" s="68">
        <v>12</v>
      </c>
      <c r="I338" s="127">
        <f t="shared" si="5"/>
        <v>180</v>
      </c>
      <c r="J338" s="68" t="s">
        <v>472</v>
      </c>
      <c r="K338" s="68" t="s">
        <v>879</v>
      </c>
      <c r="L338" s="138" t="s">
        <v>50</v>
      </c>
    </row>
    <row r="339" spans="1:12" ht="26.4" x14ac:dyDescent="0.25">
      <c r="A339" s="183" t="s">
        <v>229</v>
      </c>
      <c r="B339" s="127" t="s">
        <v>667</v>
      </c>
      <c r="C339" s="67" t="s">
        <v>33</v>
      </c>
      <c r="D339" s="129" t="s">
        <v>1152</v>
      </c>
      <c r="E339" s="68" t="s">
        <v>225</v>
      </c>
      <c r="F339" s="68" t="s">
        <v>1153</v>
      </c>
      <c r="G339" s="68">
        <v>2</v>
      </c>
      <c r="H339" s="125">
        <v>16</v>
      </c>
      <c r="I339" s="127">
        <f t="shared" si="5"/>
        <v>32</v>
      </c>
      <c r="J339" s="68" t="s">
        <v>225</v>
      </c>
      <c r="K339" s="67" t="s">
        <v>1154</v>
      </c>
      <c r="L339" s="138" t="s">
        <v>50</v>
      </c>
    </row>
    <row r="340" spans="1:12" ht="52.8" x14ac:dyDescent="0.25">
      <c r="A340" s="183" t="s">
        <v>229</v>
      </c>
      <c r="B340" s="127" t="s">
        <v>45</v>
      </c>
      <c r="C340" s="67" t="s">
        <v>34</v>
      </c>
      <c r="D340" s="129" t="s">
        <v>481</v>
      </c>
      <c r="E340" s="68" t="s">
        <v>472</v>
      </c>
      <c r="F340" s="68" t="s">
        <v>1155</v>
      </c>
      <c r="G340" s="67">
        <v>19</v>
      </c>
      <c r="H340" s="68">
        <v>7</v>
      </c>
      <c r="I340" s="127">
        <f t="shared" si="5"/>
        <v>133</v>
      </c>
      <c r="J340" s="68" t="s">
        <v>472</v>
      </c>
      <c r="K340" s="68" t="s">
        <v>879</v>
      </c>
      <c r="L340" s="138" t="s">
        <v>50</v>
      </c>
    </row>
    <row r="341" spans="1:12" ht="52.8" x14ac:dyDescent="0.25">
      <c r="A341" s="183" t="s">
        <v>229</v>
      </c>
      <c r="B341" s="127" t="s">
        <v>45</v>
      </c>
      <c r="C341" s="67" t="s">
        <v>33</v>
      </c>
      <c r="D341" s="129" t="s">
        <v>608</v>
      </c>
      <c r="E341" s="68" t="s">
        <v>1156</v>
      </c>
      <c r="F341" s="68" t="s">
        <v>1157</v>
      </c>
      <c r="G341" s="67">
        <v>8</v>
      </c>
      <c r="H341" s="68">
        <v>12</v>
      </c>
      <c r="I341" s="127">
        <f t="shared" si="5"/>
        <v>96</v>
      </c>
      <c r="J341" s="68" t="s">
        <v>1156</v>
      </c>
      <c r="K341" s="68" t="s">
        <v>879</v>
      </c>
      <c r="L341" s="138" t="s">
        <v>50</v>
      </c>
    </row>
    <row r="342" spans="1:12" ht="26.4" x14ac:dyDescent="0.25">
      <c r="A342" s="66" t="s">
        <v>229</v>
      </c>
      <c r="B342" s="68" t="s">
        <v>198</v>
      </c>
      <c r="C342" s="68" t="s">
        <v>34</v>
      </c>
      <c r="D342" s="129" t="s">
        <v>983</v>
      </c>
      <c r="E342" s="68" t="s">
        <v>1143</v>
      </c>
      <c r="F342" s="133" t="s">
        <v>1158</v>
      </c>
      <c r="G342" s="68">
        <v>32</v>
      </c>
      <c r="H342" s="68">
        <v>2</v>
      </c>
      <c r="I342" s="127">
        <f t="shared" si="5"/>
        <v>64</v>
      </c>
      <c r="J342" s="68" t="s">
        <v>1143</v>
      </c>
      <c r="K342" s="68" t="s">
        <v>83</v>
      </c>
      <c r="L342" s="138" t="s">
        <v>50</v>
      </c>
    </row>
    <row r="343" spans="1:12" ht="26.4" x14ac:dyDescent="0.25">
      <c r="A343" s="66" t="s">
        <v>229</v>
      </c>
      <c r="B343" s="67" t="s">
        <v>137</v>
      </c>
      <c r="C343" s="67" t="s">
        <v>34</v>
      </c>
      <c r="D343" s="184" t="s">
        <v>1159</v>
      </c>
      <c r="E343" s="59" t="s">
        <v>842</v>
      </c>
      <c r="F343" s="59" t="s">
        <v>1160</v>
      </c>
      <c r="G343" s="59">
        <v>4</v>
      </c>
      <c r="H343" s="59">
        <v>9</v>
      </c>
      <c r="I343" s="59">
        <f t="shared" si="5"/>
        <v>36</v>
      </c>
      <c r="J343" s="59" t="s">
        <v>49</v>
      </c>
      <c r="K343" s="67" t="s">
        <v>83</v>
      </c>
      <c r="L343" s="69" t="s">
        <v>839</v>
      </c>
    </row>
    <row r="344" spans="1:12" x14ac:dyDescent="0.25">
      <c r="A344" s="183" t="s">
        <v>229</v>
      </c>
      <c r="B344" s="68" t="s">
        <v>667</v>
      </c>
      <c r="C344" s="68" t="s">
        <v>33</v>
      </c>
      <c r="D344" s="129" t="s">
        <v>1161</v>
      </c>
      <c r="E344" s="68" t="s">
        <v>699</v>
      </c>
      <c r="F344" s="133" t="s">
        <v>1162</v>
      </c>
      <c r="G344" s="68">
        <v>3</v>
      </c>
      <c r="H344" s="68">
        <v>22</v>
      </c>
      <c r="I344" s="127">
        <f t="shared" si="5"/>
        <v>66</v>
      </c>
      <c r="J344" s="68" t="s">
        <v>699</v>
      </c>
      <c r="K344" s="68" t="s">
        <v>228</v>
      </c>
      <c r="L344" s="138" t="s">
        <v>50</v>
      </c>
    </row>
    <row r="345" spans="1:12" ht="39.6" x14ac:dyDescent="0.25">
      <c r="A345" s="183" t="s">
        <v>229</v>
      </c>
      <c r="B345" s="127" t="s">
        <v>45</v>
      </c>
      <c r="C345" s="67" t="s">
        <v>33</v>
      </c>
      <c r="D345" s="129" t="s">
        <v>542</v>
      </c>
      <c r="E345" s="68" t="s">
        <v>935</v>
      </c>
      <c r="F345" s="68" t="s">
        <v>936</v>
      </c>
      <c r="G345" s="67">
        <v>8</v>
      </c>
      <c r="H345" s="68">
        <v>7</v>
      </c>
      <c r="I345" s="127">
        <f t="shared" si="5"/>
        <v>56</v>
      </c>
      <c r="J345" s="68" t="s">
        <v>935</v>
      </c>
      <c r="K345" s="68" t="s">
        <v>879</v>
      </c>
      <c r="L345" s="138" t="s">
        <v>50</v>
      </c>
    </row>
    <row r="346" spans="1:12" ht="39.6" x14ac:dyDescent="0.25">
      <c r="A346" s="183" t="s">
        <v>229</v>
      </c>
      <c r="B346" s="127" t="s">
        <v>45</v>
      </c>
      <c r="C346" s="67" t="s">
        <v>33</v>
      </c>
      <c r="D346" s="129" t="s">
        <v>584</v>
      </c>
      <c r="E346" s="68" t="s">
        <v>1147</v>
      </c>
      <c r="F346" s="68" t="s">
        <v>936</v>
      </c>
      <c r="G346" s="67">
        <v>6</v>
      </c>
      <c r="H346" s="68">
        <v>7</v>
      </c>
      <c r="I346" s="127">
        <f t="shared" si="5"/>
        <v>42</v>
      </c>
      <c r="J346" s="68" t="s">
        <v>1147</v>
      </c>
      <c r="K346" s="68" t="s">
        <v>879</v>
      </c>
      <c r="L346" s="138" t="s">
        <v>50</v>
      </c>
    </row>
    <row r="347" spans="1:12" ht="39.6" x14ac:dyDescent="0.25">
      <c r="A347" s="183" t="s">
        <v>229</v>
      </c>
      <c r="B347" s="67" t="s">
        <v>45</v>
      </c>
      <c r="C347" s="67" t="s">
        <v>34</v>
      </c>
      <c r="D347" s="184" t="s">
        <v>1163</v>
      </c>
      <c r="E347" s="67" t="s">
        <v>94</v>
      </c>
      <c r="F347" s="133" t="s">
        <v>1164</v>
      </c>
      <c r="G347" s="59">
        <v>1</v>
      </c>
      <c r="H347" s="59">
        <v>30</v>
      </c>
      <c r="I347" s="59">
        <f t="shared" si="5"/>
        <v>30</v>
      </c>
      <c r="J347" s="59" t="s">
        <v>82</v>
      </c>
      <c r="K347" s="67" t="s">
        <v>83</v>
      </c>
      <c r="L347" s="69" t="s">
        <v>50</v>
      </c>
    </row>
    <row r="348" spans="1:12" ht="26.4" x14ac:dyDescent="0.25">
      <c r="A348" s="183" t="s">
        <v>229</v>
      </c>
      <c r="B348" s="68" t="s">
        <v>45</v>
      </c>
      <c r="C348" s="68" t="s">
        <v>33</v>
      </c>
      <c r="D348" s="129" t="s">
        <v>1165</v>
      </c>
      <c r="E348" s="68" t="s">
        <v>1166</v>
      </c>
      <c r="F348" s="133" t="s">
        <v>1167</v>
      </c>
      <c r="G348" s="68">
        <v>8</v>
      </c>
      <c r="H348" s="68">
        <v>9</v>
      </c>
      <c r="I348" s="127">
        <f t="shared" si="5"/>
        <v>72</v>
      </c>
      <c r="J348" s="68" t="s">
        <v>1166</v>
      </c>
      <c r="K348" s="68" t="s">
        <v>228</v>
      </c>
      <c r="L348" s="138" t="s">
        <v>50</v>
      </c>
    </row>
    <row r="349" spans="1:12" x14ac:dyDescent="0.25">
      <c r="A349" s="183" t="s">
        <v>229</v>
      </c>
      <c r="B349" s="127" t="s">
        <v>45</v>
      </c>
      <c r="C349" s="67" t="s">
        <v>33</v>
      </c>
      <c r="D349" s="129" t="s">
        <v>1168</v>
      </c>
      <c r="E349" s="68" t="s">
        <v>1169</v>
      </c>
      <c r="F349" s="68" t="s">
        <v>1170</v>
      </c>
      <c r="G349" s="68">
        <v>1</v>
      </c>
      <c r="H349" s="125">
        <v>5</v>
      </c>
      <c r="I349" s="127">
        <f t="shared" si="5"/>
        <v>5</v>
      </c>
      <c r="J349" s="68" t="s">
        <v>1169</v>
      </c>
      <c r="K349" s="67" t="s">
        <v>497</v>
      </c>
      <c r="L349" s="138" t="s">
        <v>50</v>
      </c>
    </row>
    <row r="350" spans="1:12" ht="26.4" x14ac:dyDescent="0.25">
      <c r="A350" s="66" t="s">
        <v>229</v>
      </c>
      <c r="B350" s="68" t="s">
        <v>198</v>
      </c>
      <c r="C350" s="68" t="s">
        <v>34</v>
      </c>
      <c r="D350" s="129" t="s">
        <v>1171</v>
      </c>
      <c r="E350" s="68" t="s">
        <v>34</v>
      </c>
      <c r="F350" s="133" t="s">
        <v>1172</v>
      </c>
      <c r="G350" s="68">
        <v>1</v>
      </c>
      <c r="H350" s="68">
        <v>1</v>
      </c>
      <c r="I350" s="127">
        <f t="shared" si="5"/>
        <v>1</v>
      </c>
      <c r="J350" s="68" t="s">
        <v>34</v>
      </c>
      <c r="K350" s="68" t="s">
        <v>83</v>
      </c>
      <c r="L350" s="138" t="s">
        <v>50</v>
      </c>
    </row>
    <row r="351" spans="1:12" ht="39.6" x14ac:dyDescent="0.25">
      <c r="A351" s="183" t="s">
        <v>229</v>
      </c>
      <c r="B351" s="127" t="s">
        <v>45</v>
      </c>
      <c r="C351" s="67" t="s">
        <v>34</v>
      </c>
      <c r="D351" s="129" t="s">
        <v>471</v>
      </c>
      <c r="E351" s="68" t="s">
        <v>472</v>
      </c>
      <c r="F351" s="68" t="s">
        <v>945</v>
      </c>
      <c r="G351" s="67">
        <v>21</v>
      </c>
      <c r="H351" s="68">
        <v>7</v>
      </c>
      <c r="I351" s="127">
        <f t="shared" si="5"/>
        <v>147</v>
      </c>
      <c r="J351" s="68" t="s">
        <v>472</v>
      </c>
      <c r="K351" s="68" t="s">
        <v>879</v>
      </c>
      <c r="L351" s="138" t="s">
        <v>50</v>
      </c>
    </row>
    <row r="352" spans="1:12" ht="26.4" x14ac:dyDescent="0.25">
      <c r="A352" s="183" t="s">
        <v>236</v>
      </c>
      <c r="B352" s="68" t="s">
        <v>198</v>
      </c>
      <c r="C352" s="68" t="s">
        <v>34</v>
      </c>
      <c r="D352" s="68" t="s">
        <v>1173</v>
      </c>
      <c r="E352" s="68" t="s">
        <v>34</v>
      </c>
      <c r="F352" s="133" t="s">
        <v>878</v>
      </c>
      <c r="G352" s="68">
        <v>3</v>
      </c>
      <c r="H352" s="68">
        <v>1</v>
      </c>
      <c r="I352" s="127">
        <f t="shared" si="5"/>
        <v>3</v>
      </c>
      <c r="J352" s="68" t="s">
        <v>34</v>
      </c>
      <c r="K352" s="68" t="s">
        <v>83</v>
      </c>
      <c r="L352" s="138" t="s">
        <v>120</v>
      </c>
    </row>
    <row r="353" spans="1:12" ht="26.4" x14ac:dyDescent="0.25">
      <c r="A353" s="183" t="s">
        <v>1174</v>
      </c>
      <c r="B353" s="68" t="s">
        <v>667</v>
      </c>
      <c r="C353" s="68" t="s">
        <v>33</v>
      </c>
      <c r="D353" s="129" t="s">
        <v>1175</v>
      </c>
      <c r="E353" s="68" t="s">
        <v>225</v>
      </c>
      <c r="F353" s="133" t="s">
        <v>1176</v>
      </c>
      <c r="G353" s="68">
        <v>30</v>
      </c>
      <c r="H353" s="125">
        <v>8</v>
      </c>
      <c r="I353" s="67">
        <f t="shared" si="5"/>
        <v>240</v>
      </c>
      <c r="J353" s="68" t="s">
        <v>225</v>
      </c>
      <c r="K353" s="68" t="s">
        <v>83</v>
      </c>
      <c r="L353" s="138" t="s">
        <v>50</v>
      </c>
    </row>
    <row r="354" spans="1:12" ht="39.6" x14ac:dyDescent="0.25">
      <c r="A354" s="183" t="s">
        <v>229</v>
      </c>
      <c r="B354" s="68" t="s">
        <v>667</v>
      </c>
      <c r="C354" s="68" t="s">
        <v>33</v>
      </c>
      <c r="D354" s="129" t="s">
        <v>1177</v>
      </c>
      <c r="E354" s="68" t="s">
        <v>699</v>
      </c>
      <c r="F354" s="133" t="s">
        <v>1178</v>
      </c>
      <c r="G354" s="68">
        <v>2</v>
      </c>
      <c r="H354" s="125">
        <v>18</v>
      </c>
      <c r="I354" s="127">
        <f t="shared" si="5"/>
        <v>36</v>
      </c>
      <c r="J354" s="68" t="s">
        <v>699</v>
      </c>
      <c r="K354" s="68" t="s">
        <v>662</v>
      </c>
      <c r="L354" s="138" t="s">
        <v>50</v>
      </c>
    </row>
    <row r="355" spans="1:12" ht="26.4" x14ac:dyDescent="0.25">
      <c r="A355" s="183" t="s">
        <v>229</v>
      </c>
      <c r="B355" s="127" t="s">
        <v>45</v>
      </c>
      <c r="C355" s="67" t="s">
        <v>33</v>
      </c>
      <c r="D355" s="129" t="s">
        <v>1179</v>
      </c>
      <c r="E355" s="68" t="s">
        <v>1180</v>
      </c>
      <c r="F355" s="68" t="s">
        <v>1181</v>
      </c>
      <c r="G355" s="68">
        <v>1</v>
      </c>
      <c r="H355" s="125">
        <v>20</v>
      </c>
      <c r="I355" s="127">
        <f t="shared" si="5"/>
        <v>20</v>
      </c>
      <c r="J355" s="68" t="s">
        <v>1180</v>
      </c>
      <c r="K355" s="67" t="s">
        <v>228</v>
      </c>
      <c r="L355" s="138" t="s">
        <v>50</v>
      </c>
    </row>
    <row r="356" spans="1:12" ht="26.4" x14ac:dyDescent="0.25">
      <c r="A356" s="183" t="s">
        <v>236</v>
      </c>
      <c r="B356" s="127" t="s">
        <v>92</v>
      </c>
      <c r="C356" s="67" t="s">
        <v>34</v>
      </c>
      <c r="D356" s="184" t="s">
        <v>1182</v>
      </c>
      <c r="E356" s="191" t="s">
        <v>1183</v>
      </c>
      <c r="F356" s="133" t="s">
        <v>1453</v>
      </c>
      <c r="G356" s="67">
        <v>3</v>
      </c>
      <c r="H356" s="68">
        <v>6</v>
      </c>
      <c r="I356" s="127">
        <f t="shared" si="5"/>
        <v>18</v>
      </c>
      <c r="J356" s="68" t="s">
        <v>96</v>
      </c>
      <c r="K356" s="186" t="s">
        <v>83</v>
      </c>
      <c r="L356" s="69" t="s">
        <v>1184</v>
      </c>
    </row>
    <row r="357" spans="1:12" ht="26.4" x14ac:dyDescent="0.25">
      <c r="A357" s="183" t="s">
        <v>229</v>
      </c>
      <c r="B357" s="127" t="s">
        <v>45</v>
      </c>
      <c r="C357" s="67" t="s">
        <v>34</v>
      </c>
      <c r="D357" s="129" t="s">
        <v>1185</v>
      </c>
      <c r="E357" s="68" t="s">
        <v>34</v>
      </c>
      <c r="F357" s="68" t="s">
        <v>1186</v>
      </c>
      <c r="G357" s="68">
        <v>1</v>
      </c>
      <c r="H357" s="125">
        <v>4</v>
      </c>
      <c r="I357" s="127">
        <f t="shared" si="5"/>
        <v>4</v>
      </c>
      <c r="J357" s="68" t="s">
        <v>34</v>
      </c>
      <c r="K357" s="67" t="s">
        <v>497</v>
      </c>
      <c r="L357" s="138" t="s">
        <v>50</v>
      </c>
    </row>
    <row r="358" spans="1:12" ht="118.8" x14ac:dyDescent="0.25">
      <c r="A358" s="183" t="s">
        <v>236</v>
      </c>
      <c r="B358" s="127" t="s">
        <v>667</v>
      </c>
      <c r="C358" s="67" t="s">
        <v>33</v>
      </c>
      <c r="D358" s="131" t="s">
        <v>1187</v>
      </c>
      <c r="E358" s="193" t="s">
        <v>1188</v>
      </c>
      <c r="F358" s="130" t="s">
        <v>1189</v>
      </c>
      <c r="G358" s="68">
        <v>1</v>
      </c>
      <c r="H358" s="185">
        <v>8</v>
      </c>
      <c r="I358" s="127">
        <f t="shared" si="5"/>
        <v>8</v>
      </c>
      <c r="J358" s="68" t="s">
        <v>82</v>
      </c>
      <c r="K358" s="186" t="s">
        <v>83</v>
      </c>
      <c r="L358" s="138" t="s">
        <v>60</v>
      </c>
    </row>
    <row r="359" spans="1:12" ht="39.6" x14ac:dyDescent="0.25">
      <c r="A359" s="66" t="s">
        <v>236</v>
      </c>
      <c r="B359" s="68" t="s">
        <v>45</v>
      </c>
      <c r="C359" s="68" t="s">
        <v>34</v>
      </c>
      <c r="D359" s="129" t="s">
        <v>1190</v>
      </c>
      <c r="E359" s="68" t="s">
        <v>34</v>
      </c>
      <c r="F359" s="133" t="s">
        <v>1191</v>
      </c>
      <c r="G359" s="68">
        <v>1</v>
      </c>
      <c r="H359" s="68">
        <v>4</v>
      </c>
      <c r="I359" s="127">
        <f t="shared" si="5"/>
        <v>4</v>
      </c>
      <c r="J359" s="68" t="s">
        <v>34</v>
      </c>
      <c r="K359" s="68" t="s">
        <v>83</v>
      </c>
      <c r="L359" s="138" t="s">
        <v>50</v>
      </c>
    </row>
    <row r="360" spans="1:12" ht="26.4" x14ac:dyDescent="0.25">
      <c r="A360" s="183" t="s">
        <v>229</v>
      </c>
      <c r="B360" s="68" t="s">
        <v>667</v>
      </c>
      <c r="C360" s="68" t="s">
        <v>33</v>
      </c>
      <c r="D360" s="129" t="s">
        <v>1192</v>
      </c>
      <c r="E360" s="68" t="s">
        <v>699</v>
      </c>
      <c r="F360" s="133" t="s">
        <v>1193</v>
      </c>
      <c r="G360" s="68">
        <v>1</v>
      </c>
      <c r="H360" s="68">
        <v>18</v>
      </c>
      <c r="I360" s="67">
        <f t="shared" si="5"/>
        <v>18</v>
      </c>
      <c r="J360" s="68" t="s">
        <v>699</v>
      </c>
      <c r="K360" s="68" t="s">
        <v>228</v>
      </c>
      <c r="L360" s="138" t="s">
        <v>50</v>
      </c>
    </row>
    <row r="361" spans="1:12" ht="26.4" x14ac:dyDescent="0.25">
      <c r="A361" s="183" t="s">
        <v>236</v>
      </c>
      <c r="B361" s="67" t="s">
        <v>45</v>
      </c>
      <c r="C361" s="67" t="s">
        <v>34</v>
      </c>
      <c r="D361" s="67" t="s">
        <v>1194</v>
      </c>
      <c r="E361" s="185" t="s">
        <v>1195</v>
      </c>
      <c r="F361" s="68" t="s">
        <v>1196</v>
      </c>
      <c r="G361" s="67">
        <v>4</v>
      </c>
      <c r="H361" s="67">
        <v>1</v>
      </c>
      <c r="I361" s="127">
        <f t="shared" si="5"/>
        <v>4</v>
      </c>
      <c r="J361" s="67" t="s">
        <v>838</v>
      </c>
      <c r="K361" s="67" t="s">
        <v>83</v>
      </c>
      <c r="L361" s="69" t="s">
        <v>926</v>
      </c>
    </row>
    <row r="362" spans="1:12" ht="39.6" x14ac:dyDescent="0.25">
      <c r="A362" s="183" t="s">
        <v>378</v>
      </c>
      <c r="B362" s="68" t="s">
        <v>198</v>
      </c>
      <c r="C362" s="68" t="s">
        <v>34</v>
      </c>
      <c r="D362" s="129" t="s">
        <v>1197</v>
      </c>
      <c r="E362" s="68" t="s">
        <v>1143</v>
      </c>
      <c r="F362" s="133" t="s">
        <v>1198</v>
      </c>
      <c r="G362" s="68">
        <v>3</v>
      </c>
      <c r="H362" s="68">
        <v>1</v>
      </c>
      <c r="I362" s="127">
        <f t="shared" si="5"/>
        <v>3</v>
      </c>
      <c r="J362" s="68" t="s">
        <v>1143</v>
      </c>
      <c r="K362" s="68" t="s">
        <v>83</v>
      </c>
      <c r="L362" s="138" t="s">
        <v>50</v>
      </c>
    </row>
    <row r="363" spans="1:12" ht="26.4" x14ac:dyDescent="0.25">
      <c r="A363" s="183" t="s">
        <v>236</v>
      </c>
      <c r="B363" s="127" t="s">
        <v>1199</v>
      </c>
      <c r="C363" s="67" t="s">
        <v>34</v>
      </c>
      <c r="D363" s="131" t="s">
        <v>1200</v>
      </c>
      <c r="E363" s="194" t="s">
        <v>1201</v>
      </c>
      <c r="F363" s="133" t="s">
        <v>1202</v>
      </c>
      <c r="G363" s="67">
        <v>1</v>
      </c>
      <c r="H363" s="68">
        <v>10</v>
      </c>
      <c r="I363" s="127">
        <f t="shared" si="5"/>
        <v>10</v>
      </c>
      <c r="J363" s="68" t="s">
        <v>150</v>
      </c>
      <c r="K363" s="186" t="s">
        <v>83</v>
      </c>
      <c r="L363" s="138" t="s">
        <v>50</v>
      </c>
    </row>
    <row r="364" spans="1:12" ht="39.6" x14ac:dyDescent="0.25">
      <c r="A364" s="183" t="s">
        <v>236</v>
      </c>
      <c r="B364" s="127" t="s">
        <v>45</v>
      </c>
      <c r="C364" s="67" t="s">
        <v>34</v>
      </c>
      <c r="D364" s="184" t="s">
        <v>1203</v>
      </c>
      <c r="E364" s="185" t="s">
        <v>1201</v>
      </c>
      <c r="F364" s="133" t="s">
        <v>1204</v>
      </c>
      <c r="G364" s="67">
        <v>2</v>
      </c>
      <c r="H364" s="190">
        <v>10</v>
      </c>
      <c r="I364" s="127">
        <f t="shared" si="5"/>
        <v>20</v>
      </c>
      <c r="J364" s="68" t="s">
        <v>150</v>
      </c>
      <c r="K364" s="186" t="s">
        <v>83</v>
      </c>
      <c r="L364" s="138" t="s">
        <v>50</v>
      </c>
    </row>
    <row r="365" spans="1:12" ht="26.4" x14ac:dyDescent="0.25">
      <c r="A365" s="183" t="s">
        <v>236</v>
      </c>
      <c r="B365" s="127" t="s">
        <v>667</v>
      </c>
      <c r="C365" s="67" t="s">
        <v>33</v>
      </c>
      <c r="D365" s="123" t="s">
        <v>1205</v>
      </c>
      <c r="E365" s="128" t="s">
        <v>1206</v>
      </c>
      <c r="F365" s="133" t="s">
        <v>1207</v>
      </c>
      <c r="G365" s="68">
        <v>5</v>
      </c>
      <c r="H365" s="68">
        <v>8</v>
      </c>
      <c r="I365" s="127">
        <f t="shared" si="5"/>
        <v>40</v>
      </c>
      <c r="J365" s="68" t="s">
        <v>49</v>
      </c>
      <c r="K365" s="186" t="s">
        <v>83</v>
      </c>
      <c r="L365" s="138" t="s">
        <v>50</v>
      </c>
    </row>
    <row r="366" spans="1:12" ht="26.4" x14ac:dyDescent="0.25">
      <c r="A366" s="183" t="s">
        <v>229</v>
      </c>
      <c r="B366" s="68" t="s">
        <v>667</v>
      </c>
      <c r="C366" s="68" t="s">
        <v>33</v>
      </c>
      <c r="D366" s="129" t="s">
        <v>1208</v>
      </c>
      <c r="E366" s="68" t="s">
        <v>699</v>
      </c>
      <c r="F366" s="133" t="s">
        <v>1209</v>
      </c>
      <c r="G366" s="68">
        <v>4</v>
      </c>
      <c r="H366" s="68">
        <v>16</v>
      </c>
      <c r="I366" s="127">
        <f t="shared" si="5"/>
        <v>64</v>
      </c>
      <c r="J366" s="68" t="s">
        <v>699</v>
      </c>
      <c r="K366" s="68" t="s">
        <v>228</v>
      </c>
      <c r="L366" s="138" t="s">
        <v>50</v>
      </c>
    </row>
    <row r="367" spans="1:12" ht="26.4" x14ac:dyDescent="0.25">
      <c r="A367" s="66" t="s">
        <v>236</v>
      </c>
      <c r="B367" s="67" t="s">
        <v>628</v>
      </c>
      <c r="C367" s="67" t="s">
        <v>34</v>
      </c>
      <c r="D367" s="123" t="s">
        <v>1210</v>
      </c>
      <c r="E367" s="185" t="s">
        <v>115</v>
      </c>
      <c r="F367" s="133" t="s">
        <v>1211</v>
      </c>
      <c r="G367" s="67">
        <v>7</v>
      </c>
      <c r="H367" s="67">
        <v>5</v>
      </c>
      <c r="I367" s="127">
        <f t="shared" si="5"/>
        <v>35</v>
      </c>
      <c r="J367" s="67" t="s">
        <v>49</v>
      </c>
      <c r="K367" s="67" t="s">
        <v>83</v>
      </c>
      <c r="L367" s="69" t="s">
        <v>844</v>
      </c>
    </row>
    <row r="368" spans="1:12" ht="39.6" x14ac:dyDescent="0.25">
      <c r="A368" s="183" t="s">
        <v>229</v>
      </c>
      <c r="B368" s="127" t="s">
        <v>667</v>
      </c>
      <c r="C368" s="67" t="s">
        <v>34</v>
      </c>
      <c r="D368" s="128" t="s">
        <v>1212</v>
      </c>
      <c r="E368" s="128" t="s">
        <v>1213</v>
      </c>
      <c r="F368" s="133" t="s">
        <v>1214</v>
      </c>
      <c r="G368" s="68">
        <v>2</v>
      </c>
      <c r="H368" s="68">
        <v>30</v>
      </c>
      <c r="I368" s="127">
        <f t="shared" si="5"/>
        <v>60</v>
      </c>
      <c r="J368" s="68" t="s">
        <v>150</v>
      </c>
      <c r="K368" s="186" t="s">
        <v>83</v>
      </c>
      <c r="L368" s="138" t="s">
        <v>50</v>
      </c>
    </row>
    <row r="369" spans="1:12" ht="26.4" x14ac:dyDescent="0.25">
      <c r="A369" s="183" t="s">
        <v>229</v>
      </c>
      <c r="B369" s="68" t="s">
        <v>45</v>
      </c>
      <c r="C369" s="68" t="s">
        <v>33</v>
      </c>
      <c r="D369" s="129" t="s">
        <v>1215</v>
      </c>
      <c r="E369" s="68" t="s">
        <v>1216</v>
      </c>
      <c r="F369" s="133" t="s">
        <v>1217</v>
      </c>
      <c r="G369" s="68">
        <v>1</v>
      </c>
      <c r="H369" s="68">
        <v>14</v>
      </c>
      <c r="I369" s="127">
        <f t="shared" si="5"/>
        <v>14</v>
      </c>
      <c r="J369" s="68" t="s">
        <v>1216</v>
      </c>
      <c r="K369" s="68" t="s">
        <v>228</v>
      </c>
      <c r="L369" s="138" t="s">
        <v>50</v>
      </c>
    </row>
    <row r="370" spans="1:12" ht="66" x14ac:dyDescent="0.25">
      <c r="A370" s="66" t="s">
        <v>229</v>
      </c>
      <c r="B370" s="68" t="s">
        <v>667</v>
      </c>
      <c r="C370" s="68" t="s">
        <v>34</v>
      </c>
      <c r="D370" s="129" t="s">
        <v>1218</v>
      </c>
      <c r="E370" s="68" t="s">
        <v>1143</v>
      </c>
      <c r="F370" s="133" t="s">
        <v>1217</v>
      </c>
      <c r="G370" s="68">
        <v>17</v>
      </c>
      <c r="H370" s="68">
        <v>8</v>
      </c>
      <c r="I370" s="127">
        <f t="shared" si="5"/>
        <v>136</v>
      </c>
      <c r="J370" s="68" t="s">
        <v>1143</v>
      </c>
      <c r="K370" s="68" t="s">
        <v>83</v>
      </c>
      <c r="L370" s="138" t="s">
        <v>50</v>
      </c>
    </row>
    <row r="371" spans="1:12" ht="66" x14ac:dyDescent="0.25">
      <c r="A371" s="66" t="s">
        <v>229</v>
      </c>
      <c r="B371" s="127" t="s">
        <v>667</v>
      </c>
      <c r="C371" s="67" t="s">
        <v>34</v>
      </c>
      <c r="D371" s="123" t="s">
        <v>1219</v>
      </c>
      <c r="E371" s="128" t="s">
        <v>148</v>
      </c>
      <c r="F371" s="133" t="s">
        <v>1220</v>
      </c>
      <c r="G371" s="68">
        <v>17</v>
      </c>
      <c r="H371" s="68">
        <v>8</v>
      </c>
      <c r="I371" s="127">
        <f t="shared" si="5"/>
        <v>136</v>
      </c>
      <c r="J371" s="68" t="s">
        <v>49</v>
      </c>
      <c r="K371" s="186" t="s">
        <v>83</v>
      </c>
      <c r="L371" s="187" t="s">
        <v>104</v>
      </c>
    </row>
    <row r="372" spans="1:12" ht="26.4" x14ac:dyDescent="0.25">
      <c r="A372" s="183" t="s">
        <v>236</v>
      </c>
      <c r="B372" s="127" t="s">
        <v>198</v>
      </c>
      <c r="C372" s="67" t="s">
        <v>34</v>
      </c>
      <c r="D372" s="123" t="s">
        <v>1221</v>
      </c>
      <c r="E372" s="186" t="s">
        <v>1222</v>
      </c>
      <c r="F372" s="133" t="s">
        <v>1223</v>
      </c>
      <c r="G372" s="67">
        <v>2</v>
      </c>
      <c r="H372" s="68">
        <v>6</v>
      </c>
      <c r="I372" s="127">
        <f t="shared" si="5"/>
        <v>12</v>
      </c>
      <c r="J372" s="68" t="s">
        <v>96</v>
      </c>
      <c r="K372" s="186" t="s">
        <v>83</v>
      </c>
      <c r="L372" s="69" t="s">
        <v>1184</v>
      </c>
    </row>
    <row r="373" spans="1:12" ht="39.6" x14ac:dyDescent="0.25">
      <c r="A373" s="183" t="s">
        <v>236</v>
      </c>
      <c r="B373" s="127" t="s">
        <v>45</v>
      </c>
      <c r="C373" s="67" t="s">
        <v>34</v>
      </c>
      <c r="D373" s="123" t="s">
        <v>1224</v>
      </c>
      <c r="E373" s="191" t="s">
        <v>315</v>
      </c>
      <c r="F373" s="133" t="s">
        <v>1452</v>
      </c>
      <c r="G373" s="67">
        <v>1</v>
      </c>
      <c r="H373" s="190">
        <v>15</v>
      </c>
      <c r="I373" s="127">
        <f t="shared" si="5"/>
        <v>15</v>
      </c>
      <c r="J373" s="68" t="s">
        <v>82</v>
      </c>
      <c r="K373" s="186" t="s">
        <v>83</v>
      </c>
      <c r="L373" s="138" t="s">
        <v>50</v>
      </c>
    </row>
    <row r="374" spans="1:12" ht="26.4" x14ac:dyDescent="0.25">
      <c r="A374" s="183" t="s">
        <v>236</v>
      </c>
      <c r="B374" s="68" t="s">
        <v>45</v>
      </c>
      <c r="C374" s="68" t="s">
        <v>34</v>
      </c>
      <c r="D374" s="129" t="s">
        <v>1225</v>
      </c>
      <c r="E374" s="68" t="s">
        <v>34</v>
      </c>
      <c r="F374" s="133" t="s">
        <v>1226</v>
      </c>
      <c r="G374" s="68">
        <v>1</v>
      </c>
      <c r="H374" s="68">
        <v>10</v>
      </c>
      <c r="I374" s="127">
        <f t="shared" si="5"/>
        <v>10</v>
      </c>
      <c r="J374" s="68" t="s">
        <v>34</v>
      </c>
      <c r="K374" s="68" t="s">
        <v>83</v>
      </c>
      <c r="L374" s="138" t="s">
        <v>50</v>
      </c>
    </row>
    <row r="375" spans="1:12" ht="39.6" x14ac:dyDescent="0.25">
      <c r="A375" s="183" t="s">
        <v>229</v>
      </c>
      <c r="B375" s="127" t="s">
        <v>45</v>
      </c>
      <c r="C375" s="67" t="s">
        <v>33</v>
      </c>
      <c r="D375" s="129" t="s">
        <v>491</v>
      </c>
      <c r="E375" s="68" t="s">
        <v>935</v>
      </c>
      <c r="F375" s="68" t="s">
        <v>946</v>
      </c>
      <c r="G375" s="67">
        <v>21</v>
      </c>
      <c r="H375" s="68">
        <v>7</v>
      </c>
      <c r="I375" s="127">
        <f t="shared" si="5"/>
        <v>147</v>
      </c>
      <c r="J375" s="68" t="s">
        <v>935</v>
      </c>
      <c r="K375" s="68" t="s">
        <v>879</v>
      </c>
      <c r="L375" s="138" t="s">
        <v>50</v>
      </c>
    </row>
    <row r="376" spans="1:12" ht="39.6" x14ac:dyDescent="0.25">
      <c r="A376" s="183" t="s">
        <v>229</v>
      </c>
      <c r="B376" s="127" t="s">
        <v>45</v>
      </c>
      <c r="C376" s="67" t="s">
        <v>34</v>
      </c>
      <c r="D376" s="129" t="s">
        <v>586</v>
      </c>
      <c r="E376" s="68" t="s">
        <v>472</v>
      </c>
      <c r="F376" s="68" t="s">
        <v>946</v>
      </c>
      <c r="G376" s="67">
        <v>17</v>
      </c>
      <c r="H376" s="68">
        <v>7</v>
      </c>
      <c r="I376" s="127">
        <f t="shared" si="5"/>
        <v>119</v>
      </c>
      <c r="J376" s="68" t="s">
        <v>472</v>
      </c>
      <c r="K376" s="68" t="s">
        <v>879</v>
      </c>
      <c r="L376" s="138" t="s">
        <v>50</v>
      </c>
    </row>
    <row r="377" spans="1:12" ht="39.6" x14ac:dyDescent="0.25">
      <c r="A377" s="183" t="s">
        <v>229</v>
      </c>
      <c r="B377" s="68" t="s">
        <v>667</v>
      </c>
      <c r="C377" s="68" t="s">
        <v>33</v>
      </c>
      <c r="D377" s="126" t="s">
        <v>1227</v>
      </c>
      <c r="E377" s="68" t="s">
        <v>225</v>
      </c>
      <c r="F377" s="133" t="s">
        <v>1228</v>
      </c>
      <c r="G377" s="68">
        <v>20</v>
      </c>
      <c r="H377" s="125">
        <v>4</v>
      </c>
      <c r="I377" s="127">
        <f t="shared" si="5"/>
        <v>80</v>
      </c>
      <c r="J377" s="68" t="s">
        <v>225</v>
      </c>
      <c r="K377" s="68" t="s">
        <v>83</v>
      </c>
      <c r="L377" s="138" t="s">
        <v>50</v>
      </c>
    </row>
    <row r="378" spans="1:12" ht="26.4" x14ac:dyDescent="0.25">
      <c r="A378" s="183" t="s">
        <v>229</v>
      </c>
      <c r="B378" s="68" t="s">
        <v>45</v>
      </c>
      <c r="C378" s="68" t="s">
        <v>33</v>
      </c>
      <c r="D378" s="129" t="s">
        <v>1229</v>
      </c>
      <c r="E378" s="68" t="s">
        <v>225</v>
      </c>
      <c r="F378" s="133" t="s">
        <v>1230</v>
      </c>
      <c r="G378" s="68">
        <v>2</v>
      </c>
      <c r="H378" s="68">
        <v>16</v>
      </c>
      <c r="I378" s="127">
        <f t="shared" si="5"/>
        <v>32</v>
      </c>
      <c r="J378" s="68" t="s">
        <v>225</v>
      </c>
      <c r="K378" s="68" t="s">
        <v>83</v>
      </c>
      <c r="L378" s="138" t="s">
        <v>50</v>
      </c>
    </row>
    <row r="379" spans="1:12" ht="66" x14ac:dyDescent="0.25">
      <c r="A379" s="183" t="s">
        <v>229</v>
      </c>
      <c r="B379" s="127" t="s">
        <v>45</v>
      </c>
      <c r="C379" s="67" t="s">
        <v>33</v>
      </c>
      <c r="D379" s="129" t="s">
        <v>480</v>
      </c>
      <c r="E379" s="68" t="s">
        <v>877</v>
      </c>
      <c r="F379" s="68" t="s">
        <v>1231</v>
      </c>
      <c r="G379" s="67">
        <v>6</v>
      </c>
      <c r="H379" s="68">
        <v>7</v>
      </c>
      <c r="I379" s="127">
        <f t="shared" si="5"/>
        <v>42</v>
      </c>
      <c r="J379" s="68" t="s">
        <v>877</v>
      </c>
      <c r="K379" s="68" t="s">
        <v>879</v>
      </c>
      <c r="L379" s="138" t="s">
        <v>50</v>
      </c>
    </row>
    <row r="380" spans="1:12" ht="39.6" x14ac:dyDescent="0.25">
      <c r="A380" s="183" t="s">
        <v>229</v>
      </c>
      <c r="B380" s="127" t="s">
        <v>45</v>
      </c>
      <c r="C380" s="67" t="s">
        <v>33</v>
      </c>
      <c r="D380" s="129" t="s">
        <v>585</v>
      </c>
      <c r="E380" s="68" t="s">
        <v>1232</v>
      </c>
      <c r="F380" s="68" t="s">
        <v>947</v>
      </c>
      <c r="G380" s="67">
        <v>14</v>
      </c>
      <c r="H380" s="68">
        <v>8</v>
      </c>
      <c r="I380" s="127">
        <f t="shared" si="5"/>
        <v>112</v>
      </c>
      <c r="J380" s="68" t="s">
        <v>1232</v>
      </c>
      <c r="K380" s="68" t="s">
        <v>879</v>
      </c>
      <c r="L380" s="138" t="s">
        <v>50</v>
      </c>
    </row>
    <row r="381" spans="1:12" ht="66" x14ac:dyDescent="0.25">
      <c r="A381" s="183" t="s">
        <v>229</v>
      </c>
      <c r="B381" s="127" t="s">
        <v>667</v>
      </c>
      <c r="C381" s="67" t="s">
        <v>34</v>
      </c>
      <c r="D381" s="123" t="s">
        <v>1233</v>
      </c>
      <c r="E381" s="128" t="s">
        <v>1234</v>
      </c>
      <c r="F381" s="133" t="s">
        <v>1235</v>
      </c>
      <c r="G381" s="67">
        <v>10</v>
      </c>
      <c r="H381" s="68">
        <v>15</v>
      </c>
      <c r="I381" s="127">
        <f t="shared" si="5"/>
        <v>150</v>
      </c>
      <c r="J381" s="68" t="s">
        <v>49</v>
      </c>
      <c r="K381" s="186" t="s">
        <v>83</v>
      </c>
      <c r="L381" s="187" t="s">
        <v>104</v>
      </c>
    </row>
    <row r="382" spans="1:12" ht="26.4" x14ac:dyDescent="0.25">
      <c r="A382" s="66" t="s">
        <v>236</v>
      </c>
      <c r="B382" s="67" t="s">
        <v>45</v>
      </c>
      <c r="C382" s="67" t="s">
        <v>33</v>
      </c>
      <c r="D382" s="120" t="s">
        <v>1236</v>
      </c>
      <c r="E382" s="67" t="s">
        <v>94</v>
      </c>
      <c r="F382" s="68" t="s">
        <v>1237</v>
      </c>
      <c r="G382" s="67">
        <v>3</v>
      </c>
      <c r="H382" s="67">
        <v>30</v>
      </c>
      <c r="I382" s="127">
        <f t="shared" si="5"/>
        <v>90</v>
      </c>
      <c r="J382" s="67" t="s">
        <v>49</v>
      </c>
      <c r="K382" s="67" t="s">
        <v>83</v>
      </c>
      <c r="L382" s="69" t="s">
        <v>839</v>
      </c>
    </row>
    <row r="383" spans="1:12" ht="39.6" x14ac:dyDescent="0.25">
      <c r="A383" s="183" t="s">
        <v>229</v>
      </c>
      <c r="B383" s="127" t="s">
        <v>45</v>
      </c>
      <c r="C383" s="67" t="s">
        <v>33</v>
      </c>
      <c r="D383" s="129" t="s">
        <v>487</v>
      </c>
      <c r="E383" s="68" t="s">
        <v>943</v>
      </c>
      <c r="F383" s="68" t="s">
        <v>939</v>
      </c>
      <c r="G383" s="67">
        <v>8</v>
      </c>
      <c r="H383" s="68">
        <v>7</v>
      </c>
      <c r="I383" s="127">
        <f t="shared" si="5"/>
        <v>56</v>
      </c>
      <c r="J383" s="68" t="s">
        <v>943</v>
      </c>
      <c r="K383" s="68" t="s">
        <v>879</v>
      </c>
      <c r="L383" s="138" t="s">
        <v>50</v>
      </c>
    </row>
    <row r="384" spans="1:12" ht="39.6" x14ac:dyDescent="0.25">
      <c r="A384" s="183" t="s">
        <v>229</v>
      </c>
      <c r="B384" s="127" t="s">
        <v>45</v>
      </c>
      <c r="C384" s="67" t="s">
        <v>33</v>
      </c>
      <c r="D384" s="120" t="s">
        <v>498</v>
      </c>
      <c r="E384" s="68" t="s">
        <v>935</v>
      </c>
      <c r="F384" s="68" t="s">
        <v>1238</v>
      </c>
      <c r="G384" s="67">
        <v>15</v>
      </c>
      <c r="H384" s="68">
        <v>7</v>
      </c>
      <c r="I384" s="127">
        <f t="shared" si="5"/>
        <v>105</v>
      </c>
      <c r="J384" s="68" t="s">
        <v>935</v>
      </c>
      <c r="K384" s="68" t="s">
        <v>879</v>
      </c>
      <c r="L384" s="138" t="s">
        <v>50</v>
      </c>
    </row>
    <row r="385" spans="1:12" ht="26.4" x14ac:dyDescent="0.25">
      <c r="A385" s="66" t="s">
        <v>236</v>
      </c>
      <c r="B385" s="68" t="s">
        <v>45</v>
      </c>
      <c r="C385" s="68" t="s">
        <v>34</v>
      </c>
      <c r="D385" s="129" t="s">
        <v>1239</v>
      </c>
      <c r="E385" s="68" t="s">
        <v>34</v>
      </c>
      <c r="F385" s="133" t="s">
        <v>1240</v>
      </c>
      <c r="G385" s="68">
        <v>4</v>
      </c>
      <c r="H385" s="68">
        <v>4</v>
      </c>
      <c r="I385" s="127">
        <f t="shared" si="5"/>
        <v>16</v>
      </c>
      <c r="J385" s="68" t="s">
        <v>34</v>
      </c>
      <c r="K385" s="68" t="s">
        <v>83</v>
      </c>
      <c r="L385" s="138" t="s">
        <v>50</v>
      </c>
    </row>
    <row r="386" spans="1:12" ht="39.6" x14ac:dyDescent="0.25">
      <c r="A386" s="183" t="s">
        <v>229</v>
      </c>
      <c r="B386" s="127" t="s">
        <v>45</v>
      </c>
      <c r="C386" s="67" t="s">
        <v>33</v>
      </c>
      <c r="D386" s="129" t="s">
        <v>560</v>
      </c>
      <c r="E386" s="68" t="s">
        <v>935</v>
      </c>
      <c r="F386" s="68" t="s">
        <v>1241</v>
      </c>
      <c r="G386" s="67">
        <v>5</v>
      </c>
      <c r="H386" s="68">
        <v>7</v>
      </c>
      <c r="I386" s="127">
        <f t="shared" si="5"/>
        <v>35</v>
      </c>
      <c r="J386" s="68" t="s">
        <v>935</v>
      </c>
      <c r="K386" s="68" t="s">
        <v>879</v>
      </c>
      <c r="L386" s="138" t="s">
        <v>50</v>
      </c>
    </row>
    <row r="387" spans="1:12" ht="26.4" x14ac:dyDescent="0.25">
      <c r="A387" s="183" t="s">
        <v>236</v>
      </c>
      <c r="B387" s="127" t="s">
        <v>45</v>
      </c>
      <c r="C387" s="67" t="s">
        <v>34</v>
      </c>
      <c r="D387" s="123" t="s">
        <v>1242</v>
      </c>
      <c r="E387" s="128" t="s">
        <v>1243</v>
      </c>
      <c r="F387" s="133" t="s">
        <v>1244</v>
      </c>
      <c r="G387" s="67">
        <v>1</v>
      </c>
      <c r="H387" s="68">
        <v>33</v>
      </c>
      <c r="I387" s="127">
        <f t="shared" si="5"/>
        <v>33</v>
      </c>
      <c r="J387" s="68" t="s">
        <v>96</v>
      </c>
      <c r="K387" s="186" t="s">
        <v>83</v>
      </c>
      <c r="L387" s="187" t="s">
        <v>50</v>
      </c>
    </row>
    <row r="388" spans="1:12" ht="39.6" x14ac:dyDescent="0.25">
      <c r="A388" s="66" t="s">
        <v>236</v>
      </c>
      <c r="B388" s="67" t="s">
        <v>517</v>
      </c>
      <c r="C388" s="67" t="s">
        <v>34</v>
      </c>
      <c r="D388" s="120" t="s">
        <v>1245</v>
      </c>
      <c r="E388" s="67" t="s">
        <v>1246</v>
      </c>
      <c r="F388" s="68" t="s">
        <v>1247</v>
      </c>
      <c r="G388" s="67">
        <v>1</v>
      </c>
      <c r="H388" s="67">
        <v>3</v>
      </c>
      <c r="I388" s="127">
        <v>3</v>
      </c>
      <c r="J388" s="67" t="s">
        <v>891</v>
      </c>
      <c r="K388" s="67" t="s">
        <v>77</v>
      </c>
      <c r="L388" s="69" t="s">
        <v>78</v>
      </c>
    </row>
    <row r="389" spans="1:12" ht="26.4" x14ac:dyDescent="0.25">
      <c r="A389" s="66" t="s">
        <v>236</v>
      </c>
      <c r="B389" s="67" t="s">
        <v>45</v>
      </c>
      <c r="C389" s="67" t="s">
        <v>34</v>
      </c>
      <c r="D389" s="120" t="s">
        <v>1248</v>
      </c>
      <c r="E389" s="67" t="s">
        <v>94</v>
      </c>
      <c r="F389" s="133" t="s">
        <v>1249</v>
      </c>
      <c r="G389" s="67">
        <v>12</v>
      </c>
      <c r="H389" s="67">
        <v>20</v>
      </c>
      <c r="I389" s="127">
        <f t="shared" ref="I389:I427" si="6">G389*H389</f>
        <v>240</v>
      </c>
      <c r="J389" s="67" t="s">
        <v>49</v>
      </c>
      <c r="K389" s="67" t="s">
        <v>83</v>
      </c>
      <c r="L389" s="69" t="s">
        <v>50</v>
      </c>
    </row>
    <row r="390" spans="1:12" ht="26.4" x14ac:dyDescent="0.25">
      <c r="A390" s="183" t="s">
        <v>236</v>
      </c>
      <c r="B390" s="127" t="s">
        <v>45</v>
      </c>
      <c r="C390" s="67" t="s">
        <v>34</v>
      </c>
      <c r="D390" s="184" t="s">
        <v>1250</v>
      </c>
      <c r="E390" s="191" t="s">
        <v>241</v>
      </c>
      <c r="F390" s="133" t="s">
        <v>1251</v>
      </c>
      <c r="G390" s="67">
        <v>4</v>
      </c>
      <c r="H390" s="68">
        <v>15</v>
      </c>
      <c r="I390" s="127">
        <f t="shared" si="6"/>
        <v>60</v>
      </c>
      <c r="J390" s="68" t="s">
        <v>82</v>
      </c>
      <c r="K390" s="186" t="s">
        <v>83</v>
      </c>
      <c r="L390" s="69" t="s">
        <v>120</v>
      </c>
    </row>
    <row r="391" spans="1:12" ht="26.4" x14ac:dyDescent="0.25">
      <c r="A391" s="183" t="s">
        <v>236</v>
      </c>
      <c r="B391" s="127" t="s">
        <v>45</v>
      </c>
      <c r="C391" s="67" t="s">
        <v>34</v>
      </c>
      <c r="D391" s="129" t="s">
        <v>1000</v>
      </c>
      <c r="E391" s="68" t="s">
        <v>1252</v>
      </c>
      <c r="F391" s="133" t="s">
        <v>1253</v>
      </c>
      <c r="G391" s="68">
        <v>40</v>
      </c>
      <c r="H391" s="68">
        <v>1</v>
      </c>
      <c r="I391" s="127">
        <f t="shared" si="6"/>
        <v>40</v>
      </c>
      <c r="J391" s="68" t="s">
        <v>266</v>
      </c>
      <c r="K391" s="186" t="s">
        <v>83</v>
      </c>
      <c r="L391" s="138" t="s">
        <v>60</v>
      </c>
    </row>
    <row r="392" spans="1:12" ht="26.4" x14ac:dyDescent="0.25">
      <c r="A392" s="183" t="s">
        <v>236</v>
      </c>
      <c r="B392" s="127" t="s">
        <v>45</v>
      </c>
      <c r="C392" s="67" t="s">
        <v>34</v>
      </c>
      <c r="D392" s="129" t="s">
        <v>1254</v>
      </c>
      <c r="E392" s="68" t="s">
        <v>1255</v>
      </c>
      <c r="F392" s="133" t="s">
        <v>1253</v>
      </c>
      <c r="G392" s="68">
        <v>40</v>
      </c>
      <c r="H392" s="68">
        <v>1</v>
      </c>
      <c r="I392" s="127">
        <f t="shared" si="6"/>
        <v>40</v>
      </c>
      <c r="J392" s="68" t="s">
        <v>266</v>
      </c>
      <c r="K392" s="186" t="s">
        <v>83</v>
      </c>
      <c r="L392" s="138" t="s">
        <v>60</v>
      </c>
    </row>
    <row r="393" spans="1:12" ht="39.6" x14ac:dyDescent="0.25">
      <c r="A393" s="183" t="s">
        <v>229</v>
      </c>
      <c r="B393" s="127" t="s">
        <v>45</v>
      </c>
      <c r="C393" s="67" t="s">
        <v>34</v>
      </c>
      <c r="D393" s="123" t="s">
        <v>1256</v>
      </c>
      <c r="E393" s="128" t="s">
        <v>1257</v>
      </c>
      <c r="F393" s="133" t="s">
        <v>1258</v>
      </c>
      <c r="G393" s="67">
        <v>1</v>
      </c>
      <c r="H393" s="68">
        <v>30</v>
      </c>
      <c r="I393" s="127">
        <f t="shared" si="6"/>
        <v>30</v>
      </c>
      <c r="J393" s="68" t="s">
        <v>82</v>
      </c>
      <c r="K393" s="186" t="s">
        <v>83</v>
      </c>
      <c r="L393" s="187" t="s">
        <v>60</v>
      </c>
    </row>
    <row r="394" spans="1:12" ht="66" x14ac:dyDescent="0.25">
      <c r="A394" s="183" t="s">
        <v>229</v>
      </c>
      <c r="B394" s="127" t="s">
        <v>1058</v>
      </c>
      <c r="C394" s="67" t="s">
        <v>34</v>
      </c>
      <c r="D394" s="131" t="s">
        <v>1259</v>
      </c>
      <c r="E394" s="130" t="s">
        <v>1260</v>
      </c>
      <c r="F394" s="130" t="s">
        <v>913</v>
      </c>
      <c r="G394" s="68">
        <v>1</v>
      </c>
      <c r="H394" s="185">
        <v>2</v>
      </c>
      <c r="I394" s="127">
        <f t="shared" si="6"/>
        <v>2</v>
      </c>
      <c r="J394" s="68" t="s">
        <v>96</v>
      </c>
      <c r="K394" s="186" t="s">
        <v>83</v>
      </c>
      <c r="L394" s="138" t="s">
        <v>151</v>
      </c>
    </row>
    <row r="395" spans="1:12" ht="26.4" x14ac:dyDescent="0.25">
      <c r="A395" s="183" t="s">
        <v>229</v>
      </c>
      <c r="B395" s="127" t="s">
        <v>45</v>
      </c>
      <c r="C395" s="67" t="s">
        <v>34</v>
      </c>
      <c r="D395" s="129" t="s">
        <v>515</v>
      </c>
      <c r="E395" s="68" t="s">
        <v>649</v>
      </c>
      <c r="F395" s="68" t="s">
        <v>1261</v>
      </c>
      <c r="G395" s="67">
        <v>12</v>
      </c>
      <c r="H395" s="68">
        <v>7</v>
      </c>
      <c r="I395" s="127">
        <f t="shared" si="6"/>
        <v>84</v>
      </c>
      <c r="J395" s="68" t="s">
        <v>649</v>
      </c>
      <c r="K395" s="68" t="s">
        <v>879</v>
      </c>
      <c r="L395" s="138" t="s">
        <v>50</v>
      </c>
    </row>
    <row r="396" spans="1:12" ht="26.4" x14ac:dyDescent="0.25">
      <c r="A396" s="183" t="s">
        <v>229</v>
      </c>
      <c r="B396" s="68" t="s">
        <v>667</v>
      </c>
      <c r="C396" s="68" t="s">
        <v>34</v>
      </c>
      <c r="D396" s="129" t="s">
        <v>1262</v>
      </c>
      <c r="E396" s="68" t="s">
        <v>34</v>
      </c>
      <c r="F396" s="132" t="s">
        <v>1263</v>
      </c>
      <c r="G396" s="68">
        <v>1</v>
      </c>
      <c r="H396" s="125">
        <v>20</v>
      </c>
      <c r="I396" s="67">
        <f t="shared" si="6"/>
        <v>20</v>
      </c>
      <c r="J396" s="68" t="s">
        <v>34</v>
      </c>
      <c r="K396" s="68" t="s">
        <v>1264</v>
      </c>
      <c r="L396" s="138" t="s">
        <v>50</v>
      </c>
    </row>
    <row r="397" spans="1:12" ht="26.4" x14ac:dyDescent="0.25">
      <c r="A397" s="183" t="s">
        <v>229</v>
      </c>
      <c r="B397" s="68" t="s">
        <v>667</v>
      </c>
      <c r="C397" s="68" t="s">
        <v>33</v>
      </c>
      <c r="D397" s="129" t="s">
        <v>1152</v>
      </c>
      <c r="E397" s="68" t="s">
        <v>225</v>
      </c>
      <c r="F397" s="133" t="s">
        <v>1265</v>
      </c>
      <c r="G397" s="68">
        <v>2</v>
      </c>
      <c r="H397" s="68">
        <v>20</v>
      </c>
      <c r="I397" s="127">
        <f t="shared" si="6"/>
        <v>40</v>
      </c>
      <c r="J397" s="68" t="s">
        <v>225</v>
      </c>
      <c r="K397" s="68" t="s">
        <v>83</v>
      </c>
      <c r="L397" s="138" t="s">
        <v>50</v>
      </c>
    </row>
    <row r="398" spans="1:12" ht="39.6" x14ac:dyDescent="0.25">
      <c r="A398" s="66" t="s">
        <v>229</v>
      </c>
      <c r="B398" s="68" t="s">
        <v>667</v>
      </c>
      <c r="C398" s="68" t="s">
        <v>33</v>
      </c>
      <c r="D398" s="129" t="s">
        <v>1266</v>
      </c>
      <c r="E398" s="68" t="s">
        <v>225</v>
      </c>
      <c r="F398" s="133" t="s">
        <v>1265</v>
      </c>
      <c r="G398" s="68">
        <v>12</v>
      </c>
      <c r="H398" s="68">
        <v>20</v>
      </c>
      <c r="I398" s="127">
        <f t="shared" si="6"/>
        <v>240</v>
      </c>
      <c r="J398" s="68" t="s">
        <v>225</v>
      </c>
      <c r="K398" s="68" t="s">
        <v>1267</v>
      </c>
      <c r="L398" s="138" t="s">
        <v>50</v>
      </c>
    </row>
    <row r="399" spans="1:12" ht="39.6" x14ac:dyDescent="0.25">
      <c r="A399" s="183" t="s">
        <v>229</v>
      </c>
      <c r="B399" s="68" t="s">
        <v>667</v>
      </c>
      <c r="C399" s="68" t="s">
        <v>34</v>
      </c>
      <c r="D399" s="129" t="s">
        <v>578</v>
      </c>
      <c r="E399" s="68" t="s">
        <v>1143</v>
      </c>
      <c r="F399" s="133" t="s">
        <v>1268</v>
      </c>
      <c r="G399" s="68">
        <v>12</v>
      </c>
      <c r="H399" s="68">
        <v>20</v>
      </c>
      <c r="I399" s="127">
        <f t="shared" si="6"/>
        <v>240</v>
      </c>
      <c r="J399" s="68" t="s">
        <v>1143</v>
      </c>
      <c r="K399" s="68" t="s">
        <v>83</v>
      </c>
      <c r="L399" s="138" t="s">
        <v>50</v>
      </c>
    </row>
    <row r="400" spans="1:12" ht="26.4" x14ac:dyDescent="0.25">
      <c r="A400" s="183" t="s">
        <v>229</v>
      </c>
      <c r="B400" s="68" t="s">
        <v>667</v>
      </c>
      <c r="C400" s="68" t="s">
        <v>33</v>
      </c>
      <c r="D400" s="129" t="s">
        <v>1269</v>
      </c>
      <c r="E400" s="68" t="s">
        <v>699</v>
      </c>
      <c r="F400" s="133" t="s">
        <v>1270</v>
      </c>
      <c r="G400" s="68">
        <v>1</v>
      </c>
      <c r="H400" s="68">
        <v>17</v>
      </c>
      <c r="I400" s="127">
        <f t="shared" si="6"/>
        <v>17</v>
      </c>
      <c r="J400" s="68" t="s">
        <v>699</v>
      </c>
      <c r="K400" s="68" t="s">
        <v>694</v>
      </c>
      <c r="L400" s="138" t="s">
        <v>50</v>
      </c>
    </row>
    <row r="401" spans="1:12" ht="26.4" x14ac:dyDescent="0.25">
      <c r="A401" s="183" t="s">
        <v>229</v>
      </c>
      <c r="B401" s="68" t="s">
        <v>45</v>
      </c>
      <c r="C401" s="68" t="s">
        <v>33</v>
      </c>
      <c r="D401" s="129" t="s">
        <v>1271</v>
      </c>
      <c r="E401" s="68" t="s">
        <v>1272</v>
      </c>
      <c r="F401" s="133" t="s">
        <v>1273</v>
      </c>
      <c r="G401" s="68">
        <v>1</v>
      </c>
      <c r="H401" s="68">
        <v>45</v>
      </c>
      <c r="I401" s="67">
        <f t="shared" si="6"/>
        <v>45</v>
      </c>
      <c r="J401" s="68" t="s">
        <v>1272</v>
      </c>
      <c r="K401" s="68" t="s">
        <v>694</v>
      </c>
      <c r="L401" s="138" t="s">
        <v>50</v>
      </c>
    </row>
    <row r="402" spans="1:12" ht="79.2" x14ac:dyDescent="0.25">
      <c r="A402" s="183" t="s">
        <v>229</v>
      </c>
      <c r="B402" s="127" t="s">
        <v>667</v>
      </c>
      <c r="C402" s="67" t="s">
        <v>33</v>
      </c>
      <c r="D402" s="129" t="s">
        <v>1274</v>
      </c>
      <c r="E402" s="68" t="s">
        <v>1216</v>
      </c>
      <c r="F402" s="68" t="s">
        <v>1275</v>
      </c>
      <c r="G402" s="68">
        <v>2</v>
      </c>
      <c r="H402" s="125">
        <v>22</v>
      </c>
      <c r="I402" s="127">
        <f t="shared" si="6"/>
        <v>44</v>
      </c>
      <c r="J402" s="68" t="s">
        <v>1216</v>
      </c>
      <c r="K402" s="67" t="s">
        <v>228</v>
      </c>
      <c r="L402" s="138" t="s">
        <v>50</v>
      </c>
    </row>
    <row r="403" spans="1:12" ht="39.6" x14ac:dyDescent="0.25">
      <c r="A403" s="183" t="s">
        <v>229</v>
      </c>
      <c r="B403" s="68" t="s">
        <v>92</v>
      </c>
      <c r="C403" s="68" t="s">
        <v>33</v>
      </c>
      <c r="D403" s="129" t="s">
        <v>1276</v>
      </c>
      <c r="E403" s="68" t="s">
        <v>699</v>
      </c>
      <c r="F403" s="133" t="s">
        <v>1277</v>
      </c>
      <c r="G403" s="68">
        <v>2</v>
      </c>
      <c r="H403" s="68">
        <v>30</v>
      </c>
      <c r="I403" s="127">
        <f t="shared" si="6"/>
        <v>60</v>
      </c>
      <c r="J403" s="68" t="s">
        <v>699</v>
      </c>
      <c r="K403" s="68" t="s">
        <v>228</v>
      </c>
      <c r="L403" s="138" t="s">
        <v>50</v>
      </c>
    </row>
    <row r="404" spans="1:12" ht="26.4" x14ac:dyDescent="0.25">
      <c r="A404" s="183" t="s">
        <v>229</v>
      </c>
      <c r="B404" s="127" t="s">
        <v>45</v>
      </c>
      <c r="C404" s="67" t="s">
        <v>34</v>
      </c>
      <c r="D404" s="129" t="s">
        <v>506</v>
      </c>
      <c r="E404" s="68" t="s">
        <v>649</v>
      </c>
      <c r="F404" s="68" t="s">
        <v>1278</v>
      </c>
      <c r="G404" s="67">
        <v>12</v>
      </c>
      <c r="H404" s="68">
        <v>6</v>
      </c>
      <c r="I404" s="127">
        <f t="shared" si="6"/>
        <v>72</v>
      </c>
      <c r="J404" s="68" t="s">
        <v>649</v>
      </c>
      <c r="K404" s="68" t="s">
        <v>879</v>
      </c>
      <c r="L404" s="138" t="s">
        <v>50</v>
      </c>
    </row>
    <row r="405" spans="1:12" ht="26.4" x14ac:dyDescent="0.25">
      <c r="A405" s="183" t="s">
        <v>229</v>
      </c>
      <c r="B405" s="68" t="s">
        <v>667</v>
      </c>
      <c r="C405" s="68" t="s">
        <v>33</v>
      </c>
      <c r="D405" s="129" t="s">
        <v>1279</v>
      </c>
      <c r="E405" s="68" t="s">
        <v>1280</v>
      </c>
      <c r="F405" s="133" t="s">
        <v>1281</v>
      </c>
      <c r="G405" s="68">
        <v>1</v>
      </c>
      <c r="H405" s="68">
        <v>30</v>
      </c>
      <c r="I405" s="67">
        <f t="shared" si="6"/>
        <v>30</v>
      </c>
      <c r="J405" s="68" t="s">
        <v>1280</v>
      </c>
      <c r="K405" s="68" t="s">
        <v>497</v>
      </c>
      <c r="L405" s="138" t="s">
        <v>50</v>
      </c>
    </row>
    <row r="406" spans="1:12" ht="39.6" x14ac:dyDescent="0.25">
      <c r="A406" s="183" t="s">
        <v>229</v>
      </c>
      <c r="B406" s="68" t="s">
        <v>45</v>
      </c>
      <c r="C406" s="68" t="s">
        <v>34</v>
      </c>
      <c r="D406" s="129" t="s">
        <v>1282</v>
      </c>
      <c r="E406" s="68" t="s">
        <v>1143</v>
      </c>
      <c r="F406" s="133" t="s">
        <v>1283</v>
      </c>
      <c r="G406" s="68">
        <v>2</v>
      </c>
      <c r="H406" s="68">
        <v>30</v>
      </c>
      <c r="I406" s="127">
        <f t="shared" si="6"/>
        <v>60</v>
      </c>
      <c r="J406" s="68" t="s">
        <v>1143</v>
      </c>
      <c r="K406" s="68" t="s">
        <v>662</v>
      </c>
      <c r="L406" s="138" t="s">
        <v>50</v>
      </c>
    </row>
    <row r="407" spans="1:12" ht="26.4" x14ac:dyDescent="0.25">
      <c r="A407" s="183" t="s">
        <v>229</v>
      </c>
      <c r="B407" s="127" t="s">
        <v>137</v>
      </c>
      <c r="C407" s="67" t="s">
        <v>33</v>
      </c>
      <c r="D407" s="129" t="s">
        <v>1284</v>
      </c>
      <c r="E407" s="68" t="s">
        <v>1285</v>
      </c>
      <c r="F407" s="68" t="s">
        <v>1286</v>
      </c>
      <c r="G407" s="68">
        <v>2</v>
      </c>
      <c r="H407" s="125">
        <v>16</v>
      </c>
      <c r="I407" s="127">
        <f t="shared" si="6"/>
        <v>32</v>
      </c>
      <c r="J407" s="68" t="s">
        <v>1285</v>
      </c>
      <c r="K407" s="67" t="s">
        <v>228</v>
      </c>
      <c r="L407" s="138" t="s">
        <v>50</v>
      </c>
    </row>
    <row r="408" spans="1:12" ht="66" x14ac:dyDescent="0.25">
      <c r="A408" s="66" t="s">
        <v>229</v>
      </c>
      <c r="B408" s="68" t="s">
        <v>45</v>
      </c>
      <c r="C408" s="68" t="s">
        <v>33</v>
      </c>
      <c r="D408" s="129" t="s">
        <v>1287</v>
      </c>
      <c r="E408" s="68" t="s">
        <v>1288</v>
      </c>
      <c r="F408" s="133" t="s">
        <v>1289</v>
      </c>
      <c r="G408" s="68">
        <v>2</v>
      </c>
      <c r="H408" s="68">
        <v>30</v>
      </c>
      <c r="I408" s="127">
        <f t="shared" si="6"/>
        <v>60</v>
      </c>
      <c r="J408" s="68" t="s">
        <v>1288</v>
      </c>
      <c r="K408" s="68" t="s">
        <v>1290</v>
      </c>
      <c r="L408" s="138" t="s">
        <v>50</v>
      </c>
    </row>
    <row r="409" spans="1:12" ht="39.6" x14ac:dyDescent="0.25">
      <c r="A409" s="183" t="s">
        <v>229</v>
      </c>
      <c r="B409" s="68" t="s">
        <v>667</v>
      </c>
      <c r="C409" s="68" t="s">
        <v>33</v>
      </c>
      <c r="D409" s="129" t="s">
        <v>1291</v>
      </c>
      <c r="E409" s="68" t="s">
        <v>699</v>
      </c>
      <c r="F409" s="133" t="s">
        <v>1292</v>
      </c>
      <c r="G409" s="68">
        <v>3</v>
      </c>
      <c r="H409" s="68">
        <v>20</v>
      </c>
      <c r="I409" s="67">
        <f t="shared" si="6"/>
        <v>60</v>
      </c>
      <c r="J409" s="68" t="s">
        <v>699</v>
      </c>
      <c r="K409" s="68" t="s">
        <v>879</v>
      </c>
      <c r="L409" s="138" t="s">
        <v>50</v>
      </c>
    </row>
    <row r="410" spans="1:12" ht="39.6" x14ac:dyDescent="0.25">
      <c r="A410" s="183" t="s">
        <v>229</v>
      </c>
      <c r="B410" s="68" t="s">
        <v>667</v>
      </c>
      <c r="C410" s="68" t="s">
        <v>34</v>
      </c>
      <c r="D410" s="129" t="s">
        <v>1291</v>
      </c>
      <c r="E410" s="68" t="s">
        <v>1293</v>
      </c>
      <c r="F410" s="133" t="s">
        <v>1292</v>
      </c>
      <c r="G410" s="68">
        <v>3</v>
      </c>
      <c r="H410" s="68">
        <v>20</v>
      </c>
      <c r="I410" s="67">
        <f t="shared" si="6"/>
        <v>60</v>
      </c>
      <c r="J410" s="68" t="s">
        <v>1293</v>
      </c>
      <c r="K410" s="68" t="s">
        <v>879</v>
      </c>
      <c r="L410" s="138" t="s">
        <v>50</v>
      </c>
    </row>
    <row r="411" spans="1:12" ht="39.6" x14ac:dyDescent="0.25">
      <c r="A411" s="183" t="s">
        <v>229</v>
      </c>
      <c r="B411" s="68" t="s">
        <v>667</v>
      </c>
      <c r="C411" s="68" t="s">
        <v>33</v>
      </c>
      <c r="D411" s="129" t="s">
        <v>1294</v>
      </c>
      <c r="E411" s="68" t="s">
        <v>1272</v>
      </c>
      <c r="F411" s="133" t="s">
        <v>1292</v>
      </c>
      <c r="G411" s="68">
        <v>2</v>
      </c>
      <c r="H411" s="125">
        <v>27</v>
      </c>
      <c r="I411" s="127">
        <f t="shared" si="6"/>
        <v>54</v>
      </c>
      <c r="J411" s="68" t="s">
        <v>1272</v>
      </c>
      <c r="K411" s="68" t="s">
        <v>228</v>
      </c>
      <c r="L411" s="138" t="s">
        <v>50</v>
      </c>
    </row>
    <row r="412" spans="1:12" ht="26.4" x14ac:dyDescent="0.25">
      <c r="A412" s="183" t="s">
        <v>229</v>
      </c>
      <c r="B412" s="68" t="s">
        <v>667</v>
      </c>
      <c r="C412" s="68" t="s">
        <v>33</v>
      </c>
      <c r="D412" s="129" t="s">
        <v>1295</v>
      </c>
      <c r="E412" s="68" t="s">
        <v>699</v>
      </c>
      <c r="F412" s="133" t="s">
        <v>1296</v>
      </c>
      <c r="G412" s="68">
        <v>2</v>
      </c>
      <c r="H412" s="68">
        <v>18</v>
      </c>
      <c r="I412" s="67">
        <f t="shared" si="6"/>
        <v>36</v>
      </c>
      <c r="J412" s="68" t="s">
        <v>699</v>
      </c>
      <c r="K412" s="68" t="s">
        <v>228</v>
      </c>
      <c r="L412" s="138" t="s">
        <v>50</v>
      </c>
    </row>
    <row r="413" spans="1:12" ht="26.4" x14ac:dyDescent="0.25">
      <c r="A413" s="183" t="s">
        <v>229</v>
      </c>
      <c r="B413" s="68" t="s">
        <v>667</v>
      </c>
      <c r="C413" s="68" t="s">
        <v>33</v>
      </c>
      <c r="D413" s="129" t="s">
        <v>1295</v>
      </c>
      <c r="E413" s="68" t="s">
        <v>699</v>
      </c>
      <c r="F413" s="133" t="s">
        <v>1297</v>
      </c>
      <c r="G413" s="68">
        <v>1</v>
      </c>
      <c r="H413" s="125">
        <v>20</v>
      </c>
      <c r="I413" s="127">
        <f t="shared" si="6"/>
        <v>20</v>
      </c>
      <c r="J413" s="68" t="s">
        <v>699</v>
      </c>
      <c r="K413" s="68" t="s">
        <v>228</v>
      </c>
      <c r="L413" s="138" t="s">
        <v>50</v>
      </c>
    </row>
    <row r="414" spans="1:12" ht="26.4" x14ac:dyDescent="0.25">
      <c r="A414" s="66" t="s">
        <v>229</v>
      </c>
      <c r="B414" s="68" t="s">
        <v>667</v>
      </c>
      <c r="C414" s="68" t="s">
        <v>34</v>
      </c>
      <c r="D414" s="129" t="s">
        <v>1298</v>
      </c>
      <c r="E414" s="68" t="s">
        <v>1143</v>
      </c>
      <c r="F414" s="133" t="s">
        <v>1299</v>
      </c>
      <c r="G414" s="68">
        <v>1</v>
      </c>
      <c r="H414" s="68">
        <v>16</v>
      </c>
      <c r="I414" s="127">
        <f t="shared" si="6"/>
        <v>16</v>
      </c>
      <c r="J414" s="68" t="s">
        <v>1143</v>
      </c>
      <c r="K414" s="68" t="s">
        <v>1300</v>
      </c>
      <c r="L414" s="138" t="s">
        <v>50</v>
      </c>
    </row>
    <row r="415" spans="1:12" ht="39.6" x14ac:dyDescent="0.25">
      <c r="A415" s="183" t="s">
        <v>229</v>
      </c>
      <c r="B415" s="68" t="s">
        <v>667</v>
      </c>
      <c r="C415" s="68" t="s">
        <v>33</v>
      </c>
      <c r="D415" s="129" t="s">
        <v>1301</v>
      </c>
      <c r="E415" s="68" t="s">
        <v>1302</v>
      </c>
      <c r="F415" s="133" t="s">
        <v>1299</v>
      </c>
      <c r="G415" s="68">
        <v>1</v>
      </c>
      <c r="H415" s="68">
        <v>30</v>
      </c>
      <c r="I415" s="127">
        <f t="shared" si="6"/>
        <v>30</v>
      </c>
      <c r="J415" s="68" t="s">
        <v>1302</v>
      </c>
      <c r="K415" s="68" t="s">
        <v>497</v>
      </c>
      <c r="L415" s="138" t="s">
        <v>50</v>
      </c>
    </row>
    <row r="416" spans="1:12" ht="52.8" x14ac:dyDescent="0.25">
      <c r="A416" s="183" t="s">
        <v>236</v>
      </c>
      <c r="B416" s="127" t="s">
        <v>1303</v>
      </c>
      <c r="C416" s="67" t="s">
        <v>33</v>
      </c>
      <c r="D416" s="129" t="s">
        <v>1304</v>
      </c>
      <c r="E416" s="68" t="s">
        <v>225</v>
      </c>
      <c r="F416" s="68" t="s">
        <v>1305</v>
      </c>
      <c r="G416" s="68">
        <v>1</v>
      </c>
      <c r="H416" s="125">
        <v>7</v>
      </c>
      <c r="I416" s="127">
        <f t="shared" si="6"/>
        <v>7</v>
      </c>
      <c r="J416" s="68" t="s">
        <v>225</v>
      </c>
      <c r="K416" s="67" t="s">
        <v>538</v>
      </c>
      <c r="L416" s="138" t="s">
        <v>50</v>
      </c>
    </row>
    <row r="417" spans="1:24" ht="39.6" x14ac:dyDescent="0.25">
      <c r="A417" s="199" t="s">
        <v>1306</v>
      </c>
      <c r="B417" s="127" t="s">
        <v>45</v>
      </c>
      <c r="C417" s="67" t="s">
        <v>33</v>
      </c>
      <c r="D417" s="129" t="s">
        <v>1307</v>
      </c>
      <c r="E417" s="68" t="s">
        <v>225</v>
      </c>
      <c r="F417" s="68" t="s">
        <v>1308</v>
      </c>
      <c r="G417" s="68">
        <v>26</v>
      </c>
      <c r="H417" s="125">
        <v>25</v>
      </c>
      <c r="I417" s="127">
        <f t="shared" si="6"/>
        <v>650</v>
      </c>
      <c r="J417" s="68" t="s">
        <v>225</v>
      </c>
      <c r="K417" s="67" t="s">
        <v>1309</v>
      </c>
      <c r="L417" s="138" t="s">
        <v>50</v>
      </c>
    </row>
    <row r="418" spans="1:24" ht="39.6" x14ac:dyDescent="0.25">
      <c r="A418" s="183" t="s">
        <v>229</v>
      </c>
      <c r="B418" s="68" t="s">
        <v>667</v>
      </c>
      <c r="C418" s="68" t="s">
        <v>33</v>
      </c>
      <c r="D418" s="129" t="s">
        <v>1310</v>
      </c>
      <c r="E418" s="68" t="s">
        <v>1311</v>
      </c>
      <c r="F418" s="133" t="s">
        <v>1312</v>
      </c>
      <c r="G418" s="68">
        <v>1</v>
      </c>
      <c r="H418" s="68">
        <v>30</v>
      </c>
      <c r="I418" s="127">
        <f t="shared" si="6"/>
        <v>30</v>
      </c>
      <c r="J418" s="68" t="s">
        <v>1311</v>
      </c>
      <c r="K418" s="68" t="s">
        <v>497</v>
      </c>
      <c r="L418" s="138" t="s">
        <v>50</v>
      </c>
    </row>
    <row r="419" spans="1:24" ht="26.4" x14ac:dyDescent="0.25">
      <c r="A419" s="183" t="s">
        <v>229</v>
      </c>
      <c r="B419" s="68" t="s">
        <v>45</v>
      </c>
      <c r="C419" s="68" t="s">
        <v>33</v>
      </c>
      <c r="D419" s="129" t="s">
        <v>1313</v>
      </c>
      <c r="E419" s="68" t="s">
        <v>1314</v>
      </c>
      <c r="F419" s="133" t="s">
        <v>1315</v>
      </c>
      <c r="G419" s="68">
        <v>3</v>
      </c>
      <c r="H419" s="68">
        <v>28</v>
      </c>
      <c r="I419" s="127">
        <f t="shared" si="6"/>
        <v>84</v>
      </c>
      <c r="J419" s="68" t="s">
        <v>1314</v>
      </c>
      <c r="K419" s="68" t="s">
        <v>228</v>
      </c>
      <c r="L419" s="138" t="s">
        <v>50</v>
      </c>
    </row>
    <row r="420" spans="1:24" ht="39.6" x14ac:dyDescent="0.25">
      <c r="A420" s="183" t="s">
        <v>229</v>
      </c>
      <c r="B420" s="127" t="s">
        <v>45</v>
      </c>
      <c r="C420" s="67" t="s">
        <v>33</v>
      </c>
      <c r="D420" s="129" t="s">
        <v>1316</v>
      </c>
      <c r="E420" s="68" t="s">
        <v>1317</v>
      </c>
      <c r="F420" s="68" t="s">
        <v>1315</v>
      </c>
      <c r="G420" s="68">
        <v>2</v>
      </c>
      <c r="H420" s="125">
        <v>24</v>
      </c>
      <c r="I420" s="127">
        <f t="shared" si="6"/>
        <v>48</v>
      </c>
      <c r="J420" s="68" t="s">
        <v>1317</v>
      </c>
      <c r="K420" s="67" t="s">
        <v>228</v>
      </c>
      <c r="L420" s="138" t="s">
        <v>50</v>
      </c>
    </row>
    <row r="421" spans="1:24" ht="79.2" x14ac:dyDescent="0.25">
      <c r="A421" s="183" t="s">
        <v>229</v>
      </c>
      <c r="B421" s="68" t="s">
        <v>667</v>
      </c>
      <c r="C421" s="68" t="s">
        <v>34</v>
      </c>
      <c r="D421" s="129" t="s">
        <v>1318</v>
      </c>
      <c r="E421" s="68" t="s">
        <v>1143</v>
      </c>
      <c r="F421" s="133" t="s">
        <v>1315</v>
      </c>
      <c r="G421" s="68">
        <v>1</v>
      </c>
      <c r="H421" s="68">
        <v>33</v>
      </c>
      <c r="I421" s="67">
        <f t="shared" si="6"/>
        <v>33</v>
      </c>
      <c r="J421" s="68" t="s">
        <v>1143</v>
      </c>
      <c r="K421" s="68" t="s">
        <v>228</v>
      </c>
      <c r="L421" s="138" t="s">
        <v>50</v>
      </c>
    </row>
    <row r="422" spans="1:24" ht="26.4" x14ac:dyDescent="0.25">
      <c r="A422" s="183" t="s">
        <v>229</v>
      </c>
      <c r="B422" s="68" t="s">
        <v>667</v>
      </c>
      <c r="C422" s="68" t="s">
        <v>33</v>
      </c>
      <c r="D422" s="129" t="s">
        <v>1319</v>
      </c>
      <c r="E422" s="68" t="s">
        <v>1216</v>
      </c>
      <c r="F422" s="133" t="s">
        <v>1320</v>
      </c>
      <c r="G422" s="68">
        <v>2</v>
      </c>
      <c r="H422" s="125">
        <v>16</v>
      </c>
      <c r="I422" s="127">
        <f t="shared" si="6"/>
        <v>32</v>
      </c>
      <c r="J422" s="68" t="s">
        <v>1216</v>
      </c>
      <c r="K422" s="68" t="s">
        <v>694</v>
      </c>
      <c r="L422" s="138" t="s">
        <v>50</v>
      </c>
    </row>
    <row r="423" spans="1:24" ht="26.4" x14ac:dyDescent="0.25">
      <c r="A423" s="183" t="s">
        <v>378</v>
      </c>
      <c r="B423" s="68" t="s">
        <v>92</v>
      </c>
      <c r="C423" s="68" t="s">
        <v>34</v>
      </c>
      <c r="D423" s="129" t="s">
        <v>1321</v>
      </c>
      <c r="E423" s="68" t="s">
        <v>34</v>
      </c>
      <c r="F423" s="133" t="s">
        <v>1322</v>
      </c>
      <c r="G423" s="68">
        <v>1</v>
      </c>
      <c r="H423" s="68">
        <v>8</v>
      </c>
      <c r="I423" s="127">
        <f t="shared" si="6"/>
        <v>8</v>
      </c>
      <c r="J423" s="68" t="s">
        <v>34</v>
      </c>
      <c r="K423" s="68" t="s">
        <v>1300</v>
      </c>
      <c r="L423" s="138" t="s">
        <v>50</v>
      </c>
    </row>
    <row r="424" spans="1:24" ht="26.4" x14ac:dyDescent="0.25">
      <c r="A424" s="183" t="s">
        <v>229</v>
      </c>
      <c r="B424" s="127" t="s">
        <v>92</v>
      </c>
      <c r="C424" s="67" t="s">
        <v>33</v>
      </c>
      <c r="D424" s="129" t="s">
        <v>1323</v>
      </c>
      <c r="E424" s="68" t="s">
        <v>1324</v>
      </c>
      <c r="F424" s="68" t="s">
        <v>1325</v>
      </c>
      <c r="G424" s="68">
        <v>3</v>
      </c>
      <c r="H424" s="125">
        <v>30</v>
      </c>
      <c r="I424" s="127">
        <f t="shared" si="6"/>
        <v>90</v>
      </c>
      <c r="J424" s="68" t="s">
        <v>1324</v>
      </c>
      <c r="K424" s="67" t="s">
        <v>83</v>
      </c>
      <c r="L424" s="138" t="s">
        <v>50</v>
      </c>
    </row>
    <row r="425" spans="1:24" ht="26.4" x14ac:dyDescent="0.25">
      <c r="A425" s="66" t="s">
        <v>229</v>
      </c>
      <c r="B425" s="68" t="s">
        <v>92</v>
      </c>
      <c r="C425" s="68" t="s">
        <v>33</v>
      </c>
      <c r="D425" s="129" t="s">
        <v>1326</v>
      </c>
      <c r="E425" s="68" t="s">
        <v>1216</v>
      </c>
      <c r="F425" s="133" t="s">
        <v>1327</v>
      </c>
      <c r="G425" s="68">
        <v>1</v>
      </c>
      <c r="H425" s="68">
        <v>40</v>
      </c>
      <c r="I425" s="67">
        <f t="shared" si="6"/>
        <v>40</v>
      </c>
      <c r="J425" s="68" t="s">
        <v>1216</v>
      </c>
      <c r="K425" s="68" t="s">
        <v>1290</v>
      </c>
      <c r="L425" s="138" t="s">
        <v>50</v>
      </c>
    </row>
    <row r="426" spans="1:24" ht="51" customHeight="1" x14ac:dyDescent="0.25">
      <c r="A426" s="62" t="s">
        <v>655</v>
      </c>
      <c r="B426" s="63" t="s">
        <v>45</v>
      </c>
      <c r="C426" s="68" t="s">
        <v>33</v>
      </c>
      <c r="D426" s="63" t="s">
        <v>1454</v>
      </c>
      <c r="E426" s="63" t="s">
        <v>56</v>
      </c>
      <c r="F426" s="64" t="s">
        <v>1460</v>
      </c>
      <c r="G426" s="63">
        <v>31</v>
      </c>
      <c r="H426" s="63">
        <v>42</v>
      </c>
      <c r="I426" s="63">
        <f t="shared" si="6"/>
        <v>1302</v>
      </c>
      <c r="J426" s="63" t="s">
        <v>49</v>
      </c>
      <c r="K426" s="63" t="s">
        <v>1455</v>
      </c>
      <c r="L426" s="65" t="s">
        <v>1456</v>
      </c>
      <c r="M426" s="50" t="s">
        <v>1457</v>
      </c>
    </row>
    <row r="427" spans="1:24" ht="25.5" customHeight="1" x14ac:dyDescent="0.25">
      <c r="A427" s="66" t="s">
        <v>655</v>
      </c>
      <c r="B427" s="67" t="s">
        <v>45</v>
      </c>
      <c r="C427" s="68" t="s">
        <v>33</v>
      </c>
      <c r="D427" s="67" t="s">
        <v>1454</v>
      </c>
      <c r="E427" s="67" t="s">
        <v>56</v>
      </c>
      <c r="F427" s="68" t="s">
        <v>1461</v>
      </c>
      <c r="G427" s="67">
        <v>27</v>
      </c>
      <c r="H427" s="67">
        <v>42</v>
      </c>
      <c r="I427" s="67">
        <f t="shared" si="6"/>
        <v>1134</v>
      </c>
      <c r="J427" s="67" t="s">
        <v>49</v>
      </c>
      <c r="K427" s="67" t="s">
        <v>1455</v>
      </c>
      <c r="L427" s="69" t="s">
        <v>1456</v>
      </c>
      <c r="M427" s="50" t="s">
        <v>1458</v>
      </c>
    </row>
    <row r="428" spans="1:24" ht="26.4" x14ac:dyDescent="0.25">
      <c r="A428" s="66" t="s">
        <v>655</v>
      </c>
      <c r="B428" s="67" t="s">
        <v>45</v>
      </c>
      <c r="C428" s="68" t="s">
        <v>33</v>
      </c>
      <c r="D428" s="67" t="s">
        <v>1454</v>
      </c>
      <c r="E428" s="67" t="s">
        <v>56</v>
      </c>
      <c r="F428" s="68" t="s">
        <v>1462</v>
      </c>
      <c r="G428" s="67">
        <v>25</v>
      </c>
      <c r="H428" s="67">
        <v>42</v>
      </c>
      <c r="I428" s="67">
        <f>G428*H428</f>
        <v>1050</v>
      </c>
      <c r="J428" s="67" t="s">
        <v>49</v>
      </c>
      <c r="K428" s="67" t="s">
        <v>1455</v>
      </c>
      <c r="L428" s="69" t="s">
        <v>1456</v>
      </c>
      <c r="M428" s="50" t="s">
        <v>1459</v>
      </c>
      <c r="N428" s="52"/>
      <c r="O428" s="52"/>
      <c r="P428" s="53"/>
      <c r="Q428" s="53"/>
      <c r="R428" s="53"/>
      <c r="S428" s="54"/>
      <c r="T428" s="54"/>
      <c r="U428" s="54"/>
      <c r="V428" s="55"/>
      <c r="W428" s="54"/>
      <c r="X428" s="54"/>
    </row>
    <row r="429" spans="1:24" ht="25.5" customHeight="1" thickBot="1" x14ac:dyDescent="0.3">
      <c r="A429" s="70" t="s">
        <v>229</v>
      </c>
      <c r="B429" s="71" t="s">
        <v>100</v>
      </c>
      <c r="C429" s="72" t="s">
        <v>33</v>
      </c>
      <c r="D429" s="71" t="s">
        <v>1560</v>
      </c>
      <c r="E429" s="71" t="s">
        <v>1561</v>
      </c>
      <c r="F429" s="72" t="s">
        <v>1562</v>
      </c>
      <c r="G429" s="71">
        <v>292</v>
      </c>
      <c r="H429" s="71">
        <v>6</v>
      </c>
      <c r="I429" s="71">
        <f>G429*H429</f>
        <v>1752</v>
      </c>
      <c r="J429" s="71" t="s">
        <v>56</v>
      </c>
      <c r="K429" s="71" t="s">
        <v>879</v>
      </c>
      <c r="L429" s="73" t="s">
        <v>50</v>
      </c>
      <c r="M429" s="50"/>
    </row>
    <row r="430" spans="1:24" s="75" customFormat="1" ht="51" customHeight="1" x14ac:dyDescent="0.25">
      <c r="A430" s="29" t="s">
        <v>655</v>
      </c>
      <c r="B430" s="47" t="s">
        <v>45</v>
      </c>
      <c r="C430" s="48" t="s">
        <v>33</v>
      </c>
      <c r="D430" s="47" t="s">
        <v>1454</v>
      </c>
      <c r="E430" s="47" t="s">
        <v>56</v>
      </c>
      <c r="F430" s="48" t="s">
        <v>1463</v>
      </c>
      <c r="G430" s="47">
        <v>28</v>
      </c>
      <c r="H430" s="47">
        <v>42</v>
      </c>
      <c r="I430" s="47">
        <f>G430*H430</f>
        <v>1176</v>
      </c>
      <c r="J430" s="47" t="s">
        <v>49</v>
      </c>
      <c r="K430" s="47" t="s">
        <v>1455</v>
      </c>
      <c r="L430" s="49" t="s">
        <v>1456</v>
      </c>
      <c r="M430" s="74" t="s">
        <v>1457</v>
      </c>
    </row>
    <row r="431" spans="1:24" s="75" customFormat="1" ht="25.5" customHeight="1" thickBot="1" x14ac:dyDescent="0.3">
      <c r="A431" s="76" t="s">
        <v>655</v>
      </c>
      <c r="B431" s="56" t="s">
        <v>45</v>
      </c>
      <c r="C431" s="57" t="s">
        <v>33</v>
      </c>
      <c r="D431" s="56" t="s">
        <v>1454</v>
      </c>
      <c r="E431" s="56" t="s">
        <v>56</v>
      </c>
      <c r="F431" s="57" t="s">
        <v>1464</v>
      </c>
      <c r="G431" s="56">
        <v>21</v>
      </c>
      <c r="H431" s="56">
        <v>42</v>
      </c>
      <c r="I431" s="56">
        <f>G431*H431</f>
        <v>882</v>
      </c>
      <c r="J431" s="56" t="s">
        <v>49</v>
      </c>
      <c r="K431" s="56" t="s">
        <v>1455</v>
      </c>
      <c r="L431" s="58" t="s">
        <v>1456</v>
      </c>
      <c r="M431" s="74" t="s">
        <v>1458</v>
      </c>
    </row>
    <row r="432" spans="1:24" s="52" customFormat="1" ht="52.8" x14ac:dyDescent="0.3">
      <c r="A432" s="117" t="s">
        <v>236</v>
      </c>
      <c r="B432" s="47" t="s">
        <v>1563</v>
      </c>
      <c r="C432" s="47" t="s">
        <v>34</v>
      </c>
      <c r="D432" s="47" t="s">
        <v>1564</v>
      </c>
      <c r="E432" s="106" t="s">
        <v>1565</v>
      </c>
      <c r="F432" s="104" t="s">
        <v>1566</v>
      </c>
      <c r="G432" s="47">
        <v>1</v>
      </c>
      <c r="H432" s="106">
        <v>5</v>
      </c>
      <c r="I432" s="48">
        <f t="shared" ref="I432:I495" si="7">G432*H432</f>
        <v>5</v>
      </c>
      <c r="J432" s="106" t="s">
        <v>56</v>
      </c>
      <c r="K432" s="47" t="s">
        <v>1567</v>
      </c>
      <c r="L432" s="49" t="s">
        <v>1568</v>
      </c>
    </row>
    <row r="433" spans="1:12" s="52" customFormat="1" ht="39.6" x14ac:dyDescent="0.3">
      <c r="A433" s="29" t="s">
        <v>236</v>
      </c>
      <c r="B433" s="47" t="s">
        <v>198</v>
      </c>
      <c r="C433" s="47" t="s">
        <v>34</v>
      </c>
      <c r="D433" s="106" t="s">
        <v>1569</v>
      </c>
      <c r="E433" s="106" t="s">
        <v>1570</v>
      </c>
      <c r="F433" s="104" t="s">
        <v>1571</v>
      </c>
      <c r="G433" s="200">
        <v>1</v>
      </c>
      <c r="H433" s="47">
        <v>1</v>
      </c>
      <c r="I433" s="48">
        <f t="shared" si="7"/>
        <v>1</v>
      </c>
      <c r="J433" s="47" t="s">
        <v>82</v>
      </c>
      <c r="K433" s="47" t="s">
        <v>83</v>
      </c>
      <c r="L433" s="49" t="s">
        <v>50</v>
      </c>
    </row>
    <row r="434" spans="1:12" s="52" customFormat="1" x14ac:dyDescent="0.3">
      <c r="A434" s="117" t="s">
        <v>236</v>
      </c>
      <c r="B434" s="47" t="s">
        <v>54</v>
      </c>
      <c r="C434" s="47" t="s">
        <v>33</v>
      </c>
      <c r="D434" s="106" t="s">
        <v>1572</v>
      </c>
      <c r="E434" s="106" t="s">
        <v>1573</v>
      </c>
      <c r="F434" s="104" t="s">
        <v>1574</v>
      </c>
      <c r="G434" s="47">
        <v>1</v>
      </c>
      <c r="H434" s="47">
        <v>15</v>
      </c>
      <c r="I434" s="48">
        <f t="shared" si="7"/>
        <v>15</v>
      </c>
      <c r="J434" s="106" t="s">
        <v>56</v>
      </c>
      <c r="K434" s="47" t="s">
        <v>1575</v>
      </c>
      <c r="L434" s="49" t="s">
        <v>1576</v>
      </c>
    </row>
    <row r="435" spans="1:12" s="52" customFormat="1" ht="39.6" x14ac:dyDescent="0.3">
      <c r="A435" s="117" t="s">
        <v>229</v>
      </c>
      <c r="B435" s="118" t="s">
        <v>45</v>
      </c>
      <c r="C435" s="47" t="s">
        <v>34</v>
      </c>
      <c r="D435" s="48" t="s">
        <v>511</v>
      </c>
      <c r="E435" s="48" t="s">
        <v>1550</v>
      </c>
      <c r="F435" s="48" t="s">
        <v>1547</v>
      </c>
      <c r="G435" s="48">
        <v>15</v>
      </c>
      <c r="H435" s="48">
        <v>7</v>
      </c>
      <c r="I435" s="48">
        <f t="shared" si="7"/>
        <v>105</v>
      </c>
      <c r="J435" s="48" t="s">
        <v>1550</v>
      </c>
      <c r="K435" s="47" t="s">
        <v>879</v>
      </c>
      <c r="L435" s="154" t="s">
        <v>50</v>
      </c>
    </row>
    <row r="436" spans="1:12" s="52" customFormat="1" ht="39.6" x14ac:dyDescent="0.3">
      <c r="A436" s="117" t="s">
        <v>229</v>
      </c>
      <c r="B436" s="118" t="s">
        <v>45</v>
      </c>
      <c r="C436" s="47" t="s">
        <v>33</v>
      </c>
      <c r="D436" s="48" t="s">
        <v>587</v>
      </c>
      <c r="E436" s="48" t="s">
        <v>1232</v>
      </c>
      <c r="F436" s="48" t="s">
        <v>1547</v>
      </c>
      <c r="G436" s="48">
        <v>8</v>
      </c>
      <c r="H436" s="48">
        <v>10</v>
      </c>
      <c r="I436" s="48">
        <f t="shared" si="7"/>
        <v>80</v>
      </c>
      <c r="J436" s="48" t="s">
        <v>1232</v>
      </c>
      <c r="K436" s="47" t="s">
        <v>879</v>
      </c>
      <c r="L436" s="154" t="s">
        <v>50</v>
      </c>
    </row>
    <row r="437" spans="1:12" s="52" customFormat="1" ht="26.4" x14ac:dyDescent="0.3">
      <c r="A437" s="117" t="s">
        <v>229</v>
      </c>
      <c r="B437" s="118" t="s">
        <v>45</v>
      </c>
      <c r="C437" s="47" t="s">
        <v>33</v>
      </c>
      <c r="D437" s="48" t="s">
        <v>586</v>
      </c>
      <c r="E437" s="48" t="s">
        <v>1577</v>
      </c>
      <c r="F437" s="48" t="s">
        <v>1578</v>
      </c>
      <c r="G437" s="48">
        <v>60</v>
      </c>
      <c r="H437" s="48">
        <v>7</v>
      </c>
      <c r="I437" s="48">
        <f t="shared" si="7"/>
        <v>420</v>
      </c>
      <c r="J437" s="48" t="s">
        <v>1577</v>
      </c>
      <c r="K437" s="47" t="s">
        <v>879</v>
      </c>
      <c r="L437" s="154" t="s">
        <v>50</v>
      </c>
    </row>
    <row r="438" spans="1:12" s="52" customFormat="1" ht="26.4" x14ac:dyDescent="0.3">
      <c r="A438" s="117" t="s">
        <v>229</v>
      </c>
      <c r="B438" s="118" t="s">
        <v>45</v>
      </c>
      <c r="C438" s="47" t="s">
        <v>33</v>
      </c>
      <c r="D438" s="48" t="s">
        <v>586</v>
      </c>
      <c r="E438" s="48" t="s">
        <v>1577</v>
      </c>
      <c r="F438" s="48" t="s">
        <v>1579</v>
      </c>
      <c r="G438" s="48">
        <v>17</v>
      </c>
      <c r="H438" s="48">
        <v>7</v>
      </c>
      <c r="I438" s="48">
        <f t="shared" si="7"/>
        <v>119</v>
      </c>
      <c r="J438" s="48" t="s">
        <v>1577</v>
      </c>
      <c r="K438" s="47" t="s">
        <v>879</v>
      </c>
      <c r="L438" s="154" t="s">
        <v>50</v>
      </c>
    </row>
    <row r="439" spans="1:12" s="52" customFormat="1" ht="39.6" x14ac:dyDescent="0.3">
      <c r="A439" s="29" t="s">
        <v>236</v>
      </c>
      <c r="B439" s="118" t="s">
        <v>45</v>
      </c>
      <c r="C439" s="47" t="s">
        <v>33</v>
      </c>
      <c r="D439" s="48" t="s">
        <v>480</v>
      </c>
      <c r="E439" s="48" t="s">
        <v>935</v>
      </c>
      <c r="F439" s="48" t="s">
        <v>1555</v>
      </c>
      <c r="G439" s="48">
        <v>7</v>
      </c>
      <c r="H439" s="48">
        <v>7</v>
      </c>
      <c r="I439" s="48">
        <f t="shared" si="7"/>
        <v>49</v>
      </c>
      <c r="J439" s="48" t="s">
        <v>935</v>
      </c>
      <c r="K439" s="47" t="s">
        <v>879</v>
      </c>
      <c r="L439" s="154" t="s">
        <v>50</v>
      </c>
    </row>
    <row r="440" spans="1:12" s="52" customFormat="1" ht="26.4" x14ac:dyDescent="0.3">
      <c r="A440" s="37" t="s">
        <v>229</v>
      </c>
      <c r="B440" s="118" t="s">
        <v>45</v>
      </c>
      <c r="C440" s="47" t="s">
        <v>33</v>
      </c>
      <c r="D440" s="48" t="s">
        <v>1580</v>
      </c>
      <c r="E440" s="48" t="s">
        <v>82</v>
      </c>
      <c r="F440" s="48" t="s">
        <v>1581</v>
      </c>
      <c r="G440" s="48">
        <v>6</v>
      </c>
      <c r="H440" s="48">
        <v>24</v>
      </c>
      <c r="I440" s="48">
        <f t="shared" si="7"/>
        <v>144</v>
      </c>
      <c r="J440" s="48" t="s">
        <v>850</v>
      </c>
      <c r="K440" s="48" t="s">
        <v>83</v>
      </c>
      <c r="L440" s="154" t="s">
        <v>50</v>
      </c>
    </row>
    <row r="441" spans="1:12" s="52" customFormat="1" ht="39.6" x14ac:dyDescent="0.3">
      <c r="A441" s="117" t="s">
        <v>229</v>
      </c>
      <c r="B441" s="118" t="s">
        <v>45</v>
      </c>
      <c r="C441" s="47" t="s">
        <v>33</v>
      </c>
      <c r="D441" s="48" t="s">
        <v>487</v>
      </c>
      <c r="E441" s="48" t="s">
        <v>943</v>
      </c>
      <c r="F441" s="48" t="s">
        <v>1582</v>
      </c>
      <c r="G441" s="48">
        <v>7</v>
      </c>
      <c r="H441" s="48">
        <v>7</v>
      </c>
      <c r="I441" s="48">
        <f t="shared" si="7"/>
        <v>49</v>
      </c>
      <c r="J441" s="48" t="s">
        <v>943</v>
      </c>
      <c r="K441" s="47" t="s">
        <v>879</v>
      </c>
      <c r="L441" s="154" t="s">
        <v>50</v>
      </c>
    </row>
    <row r="442" spans="1:12" s="52" customFormat="1" ht="52.8" x14ac:dyDescent="0.3">
      <c r="A442" s="117" t="s">
        <v>229</v>
      </c>
      <c r="B442" s="118" t="s">
        <v>45</v>
      </c>
      <c r="C442" s="47" t="s">
        <v>33</v>
      </c>
      <c r="D442" s="48" t="s">
        <v>586</v>
      </c>
      <c r="E442" s="48" t="s">
        <v>1583</v>
      </c>
      <c r="F442" s="48" t="s">
        <v>1584</v>
      </c>
      <c r="G442" s="48">
        <v>13</v>
      </c>
      <c r="H442" s="48">
        <v>7</v>
      </c>
      <c r="I442" s="48">
        <f t="shared" si="7"/>
        <v>91</v>
      </c>
      <c r="J442" s="48" t="s">
        <v>1583</v>
      </c>
      <c r="K442" s="47" t="s">
        <v>879</v>
      </c>
      <c r="L442" s="154" t="s">
        <v>50</v>
      </c>
    </row>
    <row r="443" spans="1:12" s="52" customFormat="1" ht="39.6" x14ac:dyDescent="0.3">
      <c r="A443" s="117" t="s">
        <v>229</v>
      </c>
      <c r="B443" s="118" t="s">
        <v>45</v>
      </c>
      <c r="C443" s="47" t="s">
        <v>34</v>
      </c>
      <c r="D443" s="48" t="s">
        <v>584</v>
      </c>
      <c r="E443" s="48" t="s">
        <v>1550</v>
      </c>
      <c r="F443" s="48" t="s">
        <v>1585</v>
      </c>
      <c r="G443" s="48">
        <v>9</v>
      </c>
      <c r="H443" s="48">
        <v>7</v>
      </c>
      <c r="I443" s="48">
        <f t="shared" si="7"/>
        <v>63</v>
      </c>
      <c r="J443" s="48" t="s">
        <v>1550</v>
      </c>
      <c r="K443" s="47" t="s">
        <v>879</v>
      </c>
      <c r="L443" s="154" t="s">
        <v>50</v>
      </c>
    </row>
    <row r="444" spans="1:12" s="52" customFormat="1" ht="26.4" x14ac:dyDescent="0.3">
      <c r="A444" s="117" t="s">
        <v>229</v>
      </c>
      <c r="B444" s="118" t="s">
        <v>667</v>
      </c>
      <c r="C444" s="47" t="s">
        <v>33</v>
      </c>
      <c r="D444" s="48" t="s">
        <v>1586</v>
      </c>
      <c r="E444" s="48" t="s">
        <v>225</v>
      </c>
      <c r="F444" s="48" t="s">
        <v>1587</v>
      </c>
      <c r="G444" s="48">
        <v>4</v>
      </c>
      <c r="H444" s="48">
        <v>20</v>
      </c>
      <c r="I444" s="48">
        <f t="shared" si="7"/>
        <v>80</v>
      </c>
      <c r="J444" s="48" t="s">
        <v>1588</v>
      </c>
      <c r="K444" s="48" t="s">
        <v>228</v>
      </c>
      <c r="L444" s="154" t="s">
        <v>50</v>
      </c>
    </row>
    <row r="445" spans="1:12" s="52" customFormat="1" ht="26.4" x14ac:dyDescent="0.3">
      <c r="A445" s="37" t="s">
        <v>229</v>
      </c>
      <c r="B445" s="118" t="s">
        <v>45</v>
      </c>
      <c r="C445" s="47" t="s">
        <v>34</v>
      </c>
      <c r="D445" s="48" t="s">
        <v>1589</v>
      </c>
      <c r="E445" s="48" t="s">
        <v>34</v>
      </c>
      <c r="F445" s="48" t="s">
        <v>1590</v>
      </c>
      <c r="G445" s="48">
        <v>2</v>
      </c>
      <c r="H445" s="48">
        <v>2</v>
      </c>
      <c r="I445" s="48">
        <f t="shared" si="7"/>
        <v>4</v>
      </c>
      <c r="J445" s="48" t="s">
        <v>241</v>
      </c>
      <c r="K445" s="48" t="s">
        <v>83</v>
      </c>
      <c r="L445" s="154" t="s">
        <v>50</v>
      </c>
    </row>
    <row r="446" spans="1:12" s="52" customFormat="1" ht="39.6" x14ac:dyDescent="0.25">
      <c r="A446" s="29" t="s">
        <v>236</v>
      </c>
      <c r="B446" s="47" t="s">
        <v>130</v>
      </c>
      <c r="C446" s="47" t="s">
        <v>34</v>
      </c>
      <c r="D446" s="176" t="s">
        <v>1591</v>
      </c>
      <c r="E446" s="177" t="s">
        <v>1592</v>
      </c>
      <c r="F446" s="104" t="s">
        <v>1593</v>
      </c>
      <c r="G446" s="47">
        <v>6</v>
      </c>
      <c r="H446" s="47">
        <v>75</v>
      </c>
      <c r="I446" s="48">
        <f t="shared" si="7"/>
        <v>450</v>
      </c>
      <c r="J446" s="47" t="s">
        <v>49</v>
      </c>
      <c r="K446" s="47" t="s">
        <v>83</v>
      </c>
      <c r="L446" s="49" t="s">
        <v>120</v>
      </c>
    </row>
    <row r="447" spans="1:12" s="52" customFormat="1" ht="39.6" x14ac:dyDescent="0.3">
      <c r="A447" s="117" t="s">
        <v>229</v>
      </c>
      <c r="B447" s="118" t="s">
        <v>45</v>
      </c>
      <c r="C447" s="47" t="s">
        <v>33</v>
      </c>
      <c r="D447" s="48" t="s">
        <v>1594</v>
      </c>
      <c r="E447" s="48" t="s">
        <v>699</v>
      </c>
      <c r="F447" s="48" t="s">
        <v>1595</v>
      </c>
      <c r="G447" s="48">
        <v>7</v>
      </c>
      <c r="H447" s="201">
        <v>18</v>
      </c>
      <c r="I447" s="48">
        <f t="shared" si="7"/>
        <v>126</v>
      </c>
      <c r="J447" s="48" t="s">
        <v>1596</v>
      </c>
      <c r="K447" s="47" t="s">
        <v>228</v>
      </c>
      <c r="L447" s="154" t="s">
        <v>50</v>
      </c>
    </row>
    <row r="448" spans="1:12" s="52" customFormat="1" ht="39.6" x14ac:dyDescent="0.3">
      <c r="A448" s="117" t="s">
        <v>229</v>
      </c>
      <c r="B448" s="118" t="s">
        <v>45</v>
      </c>
      <c r="C448" s="47" t="s">
        <v>33</v>
      </c>
      <c r="D448" s="48" t="s">
        <v>476</v>
      </c>
      <c r="E448" s="48" t="s">
        <v>935</v>
      </c>
      <c r="F448" s="48" t="s">
        <v>1597</v>
      </c>
      <c r="G448" s="48">
        <v>18</v>
      </c>
      <c r="H448" s="48">
        <v>7</v>
      </c>
      <c r="I448" s="48">
        <f t="shared" si="7"/>
        <v>126</v>
      </c>
      <c r="J448" s="48" t="s">
        <v>935</v>
      </c>
      <c r="K448" s="47" t="s">
        <v>879</v>
      </c>
      <c r="L448" s="154" t="s">
        <v>50</v>
      </c>
    </row>
    <row r="449" spans="1:12" s="52" customFormat="1" ht="39.6" x14ac:dyDescent="0.3">
      <c r="A449" s="117" t="s">
        <v>229</v>
      </c>
      <c r="B449" s="118" t="s">
        <v>45</v>
      </c>
      <c r="C449" s="47" t="s">
        <v>33</v>
      </c>
      <c r="D449" s="48" t="s">
        <v>506</v>
      </c>
      <c r="E449" s="48" t="s">
        <v>935</v>
      </c>
      <c r="F449" s="48" t="s">
        <v>1597</v>
      </c>
      <c r="G449" s="48">
        <v>7</v>
      </c>
      <c r="H449" s="48">
        <v>6</v>
      </c>
      <c r="I449" s="48">
        <f t="shared" si="7"/>
        <v>42</v>
      </c>
      <c r="J449" s="48" t="s">
        <v>935</v>
      </c>
      <c r="K449" s="47" t="s">
        <v>879</v>
      </c>
      <c r="L449" s="154" t="s">
        <v>50</v>
      </c>
    </row>
    <row r="450" spans="1:12" s="52" customFormat="1" ht="39.6" x14ac:dyDescent="0.3">
      <c r="A450" s="117" t="s">
        <v>229</v>
      </c>
      <c r="B450" s="118" t="s">
        <v>45</v>
      </c>
      <c r="C450" s="47" t="s">
        <v>33</v>
      </c>
      <c r="D450" s="48" t="s">
        <v>526</v>
      </c>
      <c r="E450" s="48" t="s">
        <v>943</v>
      </c>
      <c r="F450" s="48" t="s">
        <v>1598</v>
      </c>
      <c r="G450" s="48">
        <v>8</v>
      </c>
      <c r="H450" s="48">
        <v>7</v>
      </c>
      <c r="I450" s="48">
        <f t="shared" si="7"/>
        <v>56</v>
      </c>
      <c r="J450" s="48" t="s">
        <v>943</v>
      </c>
      <c r="K450" s="47" t="s">
        <v>879</v>
      </c>
      <c r="L450" s="154" t="s">
        <v>50</v>
      </c>
    </row>
    <row r="451" spans="1:12" s="52" customFormat="1" ht="26.4" x14ac:dyDescent="0.3">
      <c r="A451" s="117" t="s">
        <v>229</v>
      </c>
      <c r="B451" s="118" t="s">
        <v>45</v>
      </c>
      <c r="C451" s="47" t="s">
        <v>34</v>
      </c>
      <c r="D451" s="48" t="s">
        <v>1599</v>
      </c>
      <c r="E451" s="48" t="s">
        <v>34</v>
      </c>
      <c r="F451" s="111" t="s">
        <v>1600</v>
      </c>
      <c r="G451" s="48">
        <v>49</v>
      </c>
      <c r="H451" s="48">
        <v>2</v>
      </c>
      <c r="I451" s="48">
        <f t="shared" si="7"/>
        <v>98</v>
      </c>
      <c r="J451" s="48" t="s">
        <v>238</v>
      </c>
      <c r="K451" s="48" t="s">
        <v>83</v>
      </c>
      <c r="L451" s="154" t="s">
        <v>50</v>
      </c>
    </row>
    <row r="452" spans="1:12" s="52" customFormat="1" ht="52.8" x14ac:dyDescent="0.3">
      <c r="A452" s="117" t="s">
        <v>229</v>
      </c>
      <c r="B452" s="118" t="s">
        <v>45</v>
      </c>
      <c r="C452" s="47" t="s">
        <v>33</v>
      </c>
      <c r="D452" s="48" t="s">
        <v>608</v>
      </c>
      <c r="E452" s="48" t="s">
        <v>1156</v>
      </c>
      <c r="F452" s="48" t="s">
        <v>1601</v>
      </c>
      <c r="G452" s="48">
        <v>4</v>
      </c>
      <c r="H452" s="48">
        <v>12</v>
      </c>
      <c r="I452" s="48">
        <f t="shared" si="7"/>
        <v>48</v>
      </c>
      <c r="J452" s="48" t="s">
        <v>1156</v>
      </c>
      <c r="K452" s="47" t="s">
        <v>879</v>
      </c>
      <c r="L452" s="154" t="s">
        <v>50</v>
      </c>
    </row>
    <row r="453" spans="1:12" s="52" customFormat="1" ht="39.6" x14ac:dyDescent="0.3">
      <c r="A453" s="117" t="s">
        <v>229</v>
      </c>
      <c r="B453" s="118" t="s">
        <v>45</v>
      </c>
      <c r="C453" s="47" t="s">
        <v>34</v>
      </c>
      <c r="D453" s="48" t="s">
        <v>586</v>
      </c>
      <c r="E453" s="48" t="s">
        <v>1550</v>
      </c>
      <c r="F453" s="48" t="s">
        <v>1602</v>
      </c>
      <c r="G453" s="48">
        <v>11</v>
      </c>
      <c r="H453" s="48">
        <v>7</v>
      </c>
      <c r="I453" s="48">
        <f t="shared" si="7"/>
        <v>77</v>
      </c>
      <c r="J453" s="48" t="s">
        <v>1550</v>
      </c>
      <c r="K453" s="47" t="s">
        <v>879</v>
      </c>
      <c r="L453" s="154" t="s">
        <v>50</v>
      </c>
    </row>
    <row r="454" spans="1:12" s="52" customFormat="1" ht="26.4" x14ac:dyDescent="0.3">
      <c r="A454" s="29" t="s">
        <v>236</v>
      </c>
      <c r="B454" s="118" t="s">
        <v>45</v>
      </c>
      <c r="C454" s="47" t="s">
        <v>34</v>
      </c>
      <c r="D454" s="48" t="s">
        <v>1603</v>
      </c>
      <c r="E454" s="48" t="s">
        <v>34</v>
      </c>
      <c r="F454" s="111" t="s">
        <v>1604</v>
      </c>
      <c r="G454" s="48">
        <v>3</v>
      </c>
      <c r="H454" s="48">
        <v>2</v>
      </c>
      <c r="I454" s="48">
        <f t="shared" si="7"/>
        <v>6</v>
      </c>
      <c r="J454" s="48" t="s">
        <v>1126</v>
      </c>
      <c r="K454" s="48" t="s">
        <v>83</v>
      </c>
      <c r="L454" s="154" t="s">
        <v>50</v>
      </c>
    </row>
    <row r="455" spans="1:12" s="52" customFormat="1" ht="52.8" x14ac:dyDescent="0.3">
      <c r="A455" s="117" t="s">
        <v>229</v>
      </c>
      <c r="B455" s="118" t="s">
        <v>45</v>
      </c>
      <c r="C455" s="47" t="s">
        <v>34</v>
      </c>
      <c r="D455" s="48" t="s">
        <v>1605</v>
      </c>
      <c r="E455" s="48" t="s">
        <v>34</v>
      </c>
      <c r="F455" s="111" t="s">
        <v>1606</v>
      </c>
      <c r="G455" s="48">
        <v>2</v>
      </c>
      <c r="H455" s="48">
        <v>2</v>
      </c>
      <c r="I455" s="48">
        <f t="shared" si="7"/>
        <v>4</v>
      </c>
      <c r="J455" s="48" t="s">
        <v>1607</v>
      </c>
      <c r="K455" s="48" t="s">
        <v>83</v>
      </c>
      <c r="L455" s="154" t="s">
        <v>50</v>
      </c>
    </row>
    <row r="456" spans="1:12" s="52" customFormat="1" ht="39.6" x14ac:dyDescent="0.3">
      <c r="A456" s="117" t="s">
        <v>229</v>
      </c>
      <c r="B456" s="118" t="s">
        <v>45</v>
      </c>
      <c r="C456" s="47" t="s">
        <v>33</v>
      </c>
      <c r="D456" s="48" t="s">
        <v>513</v>
      </c>
      <c r="E456" s="48" t="s">
        <v>935</v>
      </c>
      <c r="F456" s="48" t="s">
        <v>1608</v>
      </c>
      <c r="G456" s="48">
        <v>10</v>
      </c>
      <c r="H456" s="48">
        <v>7</v>
      </c>
      <c r="I456" s="48">
        <f t="shared" si="7"/>
        <v>70</v>
      </c>
      <c r="J456" s="48" t="s">
        <v>935</v>
      </c>
      <c r="K456" s="47" t="s">
        <v>879</v>
      </c>
      <c r="L456" s="154" t="s">
        <v>50</v>
      </c>
    </row>
    <row r="457" spans="1:12" s="52" customFormat="1" ht="66" x14ac:dyDescent="0.3">
      <c r="A457" s="117" t="s">
        <v>229</v>
      </c>
      <c r="B457" s="118" t="s">
        <v>45</v>
      </c>
      <c r="C457" s="47" t="s">
        <v>33</v>
      </c>
      <c r="D457" s="48" t="s">
        <v>481</v>
      </c>
      <c r="E457" s="48" t="s">
        <v>1609</v>
      </c>
      <c r="F457" s="48" t="s">
        <v>1608</v>
      </c>
      <c r="G457" s="48">
        <v>16</v>
      </c>
      <c r="H457" s="48">
        <v>7</v>
      </c>
      <c r="I457" s="48">
        <f t="shared" si="7"/>
        <v>112</v>
      </c>
      <c r="J457" s="48" t="s">
        <v>1609</v>
      </c>
      <c r="K457" s="47" t="s">
        <v>879</v>
      </c>
      <c r="L457" s="154" t="s">
        <v>50</v>
      </c>
    </row>
    <row r="458" spans="1:12" s="52" customFormat="1" ht="26.4" x14ac:dyDescent="0.25">
      <c r="A458" s="29" t="s">
        <v>236</v>
      </c>
      <c r="B458" s="118" t="s">
        <v>130</v>
      </c>
      <c r="C458" s="47" t="s">
        <v>33</v>
      </c>
      <c r="D458" s="106" t="s">
        <v>1610</v>
      </c>
      <c r="E458" s="106" t="s">
        <v>850</v>
      </c>
      <c r="F458" s="106" t="s">
        <v>1611</v>
      </c>
      <c r="G458" s="47">
        <v>1</v>
      </c>
      <c r="H458" s="106">
        <v>126</v>
      </c>
      <c r="I458" s="48">
        <f t="shared" si="7"/>
        <v>126</v>
      </c>
      <c r="J458" s="106" t="s">
        <v>56</v>
      </c>
      <c r="K458" s="156" t="s">
        <v>1612</v>
      </c>
      <c r="L458" s="202" t="s">
        <v>1613</v>
      </c>
    </row>
    <row r="459" spans="1:12" s="52" customFormat="1" ht="66" x14ac:dyDescent="0.3">
      <c r="A459" s="117" t="s">
        <v>229</v>
      </c>
      <c r="B459" s="118" t="s">
        <v>45</v>
      </c>
      <c r="C459" s="47" t="s">
        <v>34</v>
      </c>
      <c r="D459" s="48" t="s">
        <v>1614</v>
      </c>
      <c r="E459" s="48" t="s">
        <v>34</v>
      </c>
      <c r="F459" s="111" t="s">
        <v>1615</v>
      </c>
      <c r="G459" s="48">
        <v>1</v>
      </c>
      <c r="H459" s="48">
        <v>3</v>
      </c>
      <c r="I459" s="48">
        <f t="shared" si="7"/>
        <v>3</v>
      </c>
      <c r="J459" s="48" t="s">
        <v>241</v>
      </c>
      <c r="K459" s="48" t="s">
        <v>83</v>
      </c>
      <c r="L459" s="154" t="s">
        <v>50</v>
      </c>
    </row>
    <row r="460" spans="1:12" s="52" customFormat="1" ht="52.8" x14ac:dyDescent="0.3">
      <c r="A460" s="117" t="s">
        <v>229</v>
      </c>
      <c r="B460" s="118" t="s">
        <v>45</v>
      </c>
      <c r="C460" s="47" t="s">
        <v>33</v>
      </c>
      <c r="D460" s="48" t="s">
        <v>608</v>
      </c>
      <c r="E460" s="48" t="s">
        <v>1156</v>
      </c>
      <c r="F460" s="48" t="s">
        <v>1616</v>
      </c>
      <c r="G460" s="48">
        <v>8</v>
      </c>
      <c r="H460" s="48">
        <v>12</v>
      </c>
      <c r="I460" s="48">
        <f t="shared" si="7"/>
        <v>96</v>
      </c>
      <c r="J460" s="48" t="s">
        <v>1156</v>
      </c>
      <c r="K460" s="47" t="s">
        <v>879</v>
      </c>
      <c r="L460" s="154" t="s">
        <v>50</v>
      </c>
    </row>
    <row r="461" spans="1:12" s="52" customFormat="1" ht="52.8" x14ac:dyDescent="0.3">
      <c r="A461" s="117" t="s">
        <v>229</v>
      </c>
      <c r="B461" s="118" t="s">
        <v>45</v>
      </c>
      <c r="C461" s="47" t="s">
        <v>33</v>
      </c>
      <c r="D461" s="48" t="s">
        <v>586</v>
      </c>
      <c r="E461" s="48" t="s">
        <v>1583</v>
      </c>
      <c r="F461" s="48" t="s">
        <v>1617</v>
      </c>
      <c r="G461" s="48">
        <v>9</v>
      </c>
      <c r="H461" s="48">
        <v>7</v>
      </c>
      <c r="I461" s="48">
        <f t="shared" si="7"/>
        <v>63</v>
      </c>
      <c r="J461" s="48" t="s">
        <v>1583</v>
      </c>
      <c r="K461" s="47" t="s">
        <v>879</v>
      </c>
      <c r="L461" s="154" t="s">
        <v>50</v>
      </c>
    </row>
    <row r="462" spans="1:12" s="52" customFormat="1" ht="39.6" x14ac:dyDescent="0.3">
      <c r="A462" s="117" t="s">
        <v>229</v>
      </c>
      <c r="B462" s="118" t="s">
        <v>45</v>
      </c>
      <c r="C462" s="47" t="s">
        <v>34</v>
      </c>
      <c r="D462" s="48" t="s">
        <v>1618</v>
      </c>
      <c r="E462" s="48" t="s">
        <v>34</v>
      </c>
      <c r="F462" s="119" t="s">
        <v>1619</v>
      </c>
      <c r="G462" s="48">
        <v>40</v>
      </c>
      <c r="H462" s="48">
        <v>2</v>
      </c>
      <c r="I462" s="48">
        <f t="shared" si="7"/>
        <v>80</v>
      </c>
      <c r="J462" s="48" t="s">
        <v>238</v>
      </c>
      <c r="K462" s="48" t="s">
        <v>83</v>
      </c>
      <c r="L462" s="154" t="s">
        <v>50</v>
      </c>
    </row>
    <row r="463" spans="1:12" s="52" customFormat="1" ht="39.6" x14ac:dyDescent="0.25">
      <c r="A463" s="29" t="s">
        <v>236</v>
      </c>
      <c r="B463" s="47" t="s">
        <v>45</v>
      </c>
      <c r="C463" s="47" t="s">
        <v>34</v>
      </c>
      <c r="D463" s="48" t="s">
        <v>578</v>
      </c>
      <c r="E463" s="177" t="s">
        <v>1620</v>
      </c>
      <c r="F463" s="104" t="s">
        <v>1621</v>
      </c>
      <c r="G463" s="47">
        <v>7</v>
      </c>
      <c r="H463" s="47">
        <v>20</v>
      </c>
      <c r="I463" s="48">
        <f t="shared" si="7"/>
        <v>140</v>
      </c>
      <c r="J463" s="47" t="s">
        <v>49</v>
      </c>
      <c r="K463" s="47" t="s">
        <v>83</v>
      </c>
      <c r="L463" s="49" t="s">
        <v>868</v>
      </c>
    </row>
    <row r="464" spans="1:12" s="52" customFormat="1" ht="52.8" x14ac:dyDescent="0.3">
      <c r="A464" s="117" t="s">
        <v>229</v>
      </c>
      <c r="B464" s="118" t="s">
        <v>45</v>
      </c>
      <c r="C464" s="47" t="s">
        <v>33</v>
      </c>
      <c r="D464" s="48" t="s">
        <v>1622</v>
      </c>
      <c r="E464" s="48" t="s">
        <v>225</v>
      </c>
      <c r="F464" s="48" t="s">
        <v>1623</v>
      </c>
      <c r="G464" s="48">
        <f>44+15</f>
        <v>59</v>
      </c>
      <c r="H464" s="48">
        <v>2</v>
      </c>
      <c r="I464" s="48">
        <f t="shared" si="7"/>
        <v>118</v>
      </c>
      <c r="J464" s="48" t="s">
        <v>1624</v>
      </c>
      <c r="K464" s="48" t="s">
        <v>1625</v>
      </c>
      <c r="L464" s="154" t="s">
        <v>50</v>
      </c>
    </row>
    <row r="465" spans="1:12" s="52" customFormat="1" ht="52.8" x14ac:dyDescent="0.3">
      <c r="A465" s="117" t="s">
        <v>229</v>
      </c>
      <c r="B465" s="118" t="s">
        <v>667</v>
      </c>
      <c r="C465" s="47" t="s">
        <v>33</v>
      </c>
      <c r="D465" s="48" t="s">
        <v>1626</v>
      </c>
      <c r="E465" s="48" t="s">
        <v>1216</v>
      </c>
      <c r="F465" s="48" t="s">
        <v>1627</v>
      </c>
      <c r="G465" s="48">
        <v>7</v>
      </c>
      <c r="H465" s="48">
        <v>18</v>
      </c>
      <c r="I465" s="48">
        <f t="shared" si="7"/>
        <v>126</v>
      </c>
      <c r="J465" s="48" t="s">
        <v>1628</v>
      </c>
      <c r="K465" s="48" t="s">
        <v>228</v>
      </c>
      <c r="L465" s="154" t="s">
        <v>50</v>
      </c>
    </row>
    <row r="466" spans="1:12" s="52" customFormat="1" ht="26.4" x14ac:dyDescent="0.3">
      <c r="A466" s="117" t="s">
        <v>229</v>
      </c>
      <c r="B466" s="118" t="s">
        <v>517</v>
      </c>
      <c r="C466" s="47" t="s">
        <v>33</v>
      </c>
      <c r="D466" s="48" t="s">
        <v>1629</v>
      </c>
      <c r="E466" s="48" t="s">
        <v>1630</v>
      </c>
      <c r="F466" s="111" t="s">
        <v>1627</v>
      </c>
      <c r="G466" s="48">
        <v>2</v>
      </c>
      <c r="H466" s="48">
        <v>16</v>
      </c>
      <c r="I466" s="48">
        <f t="shared" si="7"/>
        <v>32</v>
      </c>
      <c r="J466" s="48" t="s">
        <v>1631</v>
      </c>
      <c r="K466" s="48" t="s">
        <v>1632</v>
      </c>
      <c r="L466" s="154" t="s">
        <v>50</v>
      </c>
    </row>
    <row r="467" spans="1:12" s="52" customFormat="1" ht="26.4" x14ac:dyDescent="0.3">
      <c r="A467" s="117" t="s">
        <v>229</v>
      </c>
      <c r="B467" s="118" t="s">
        <v>45</v>
      </c>
      <c r="C467" s="47" t="s">
        <v>34</v>
      </c>
      <c r="D467" s="48" t="s">
        <v>1633</v>
      </c>
      <c r="E467" s="48" t="s">
        <v>34</v>
      </c>
      <c r="F467" s="111" t="s">
        <v>1634</v>
      </c>
      <c r="G467" s="48">
        <v>25</v>
      </c>
      <c r="H467" s="48">
        <v>2</v>
      </c>
      <c r="I467" s="48">
        <f t="shared" si="7"/>
        <v>50</v>
      </c>
      <c r="J467" s="48" t="s">
        <v>850</v>
      </c>
      <c r="K467" s="48" t="s">
        <v>83</v>
      </c>
      <c r="L467" s="154" t="s">
        <v>50</v>
      </c>
    </row>
    <row r="468" spans="1:12" s="52" customFormat="1" ht="39.6" x14ac:dyDescent="0.3">
      <c r="A468" s="117" t="s">
        <v>229</v>
      </c>
      <c r="B468" s="118" t="s">
        <v>45</v>
      </c>
      <c r="C468" s="47" t="s">
        <v>34</v>
      </c>
      <c r="D468" s="48" t="s">
        <v>471</v>
      </c>
      <c r="E468" s="48" t="s">
        <v>1550</v>
      </c>
      <c r="F468" s="48" t="s">
        <v>1635</v>
      </c>
      <c r="G468" s="48">
        <v>19</v>
      </c>
      <c r="H468" s="48">
        <v>7</v>
      </c>
      <c r="I468" s="48">
        <f t="shared" si="7"/>
        <v>133</v>
      </c>
      <c r="J468" s="48" t="s">
        <v>1550</v>
      </c>
      <c r="K468" s="47" t="s">
        <v>879</v>
      </c>
      <c r="L468" s="154" t="s">
        <v>50</v>
      </c>
    </row>
    <row r="469" spans="1:12" s="52" customFormat="1" ht="39.6" x14ac:dyDescent="0.3">
      <c r="A469" s="29" t="s">
        <v>236</v>
      </c>
      <c r="B469" s="118" t="s">
        <v>45</v>
      </c>
      <c r="C469" s="47" t="s">
        <v>34</v>
      </c>
      <c r="D469" s="48" t="s">
        <v>1636</v>
      </c>
      <c r="E469" s="48" t="s">
        <v>34</v>
      </c>
      <c r="F469" s="48" t="s">
        <v>1637</v>
      </c>
      <c r="G469" s="48">
        <v>1</v>
      </c>
      <c r="H469" s="48">
        <v>3</v>
      </c>
      <c r="I469" s="48">
        <f t="shared" si="7"/>
        <v>3</v>
      </c>
      <c r="J469" s="48" t="s">
        <v>1638</v>
      </c>
      <c r="K469" s="48" t="s">
        <v>83</v>
      </c>
      <c r="L469" s="154" t="s">
        <v>50</v>
      </c>
    </row>
    <row r="470" spans="1:12" s="52" customFormat="1" ht="39.6" x14ac:dyDescent="0.3">
      <c r="A470" s="29" t="s">
        <v>236</v>
      </c>
      <c r="B470" s="118" t="s">
        <v>45</v>
      </c>
      <c r="C470" s="47" t="s">
        <v>33</v>
      </c>
      <c r="D470" s="48" t="s">
        <v>1639</v>
      </c>
      <c r="E470" s="48" t="s">
        <v>225</v>
      </c>
      <c r="F470" s="48" t="s">
        <v>1640</v>
      </c>
      <c r="G470" s="48">
        <v>12</v>
      </c>
      <c r="H470" s="48">
        <v>2</v>
      </c>
      <c r="I470" s="48">
        <f t="shared" si="7"/>
        <v>24</v>
      </c>
      <c r="J470" s="48" t="s">
        <v>1641</v>
      </c>
      <c r="K470" s="48" t="s">
        <v>1328</v>
      </c>
      <c r="L470" s="154" t="s">
        <v>50</v>
      </c>
    </row>
    <row r="471" spans="1:12" s="52" customFormat="1" ht="39.6" x14ac:dyDescent="0.3">
      <c r="A471" s="117" t="s">
        <v>229</v>
      </c>
      <c r="B471" s="118" t="s">
        <v>45</v>
      </c>
      <c r="C471" s="47" t="s">
        <v>34</v>
      </c>
      <c r="D471" s="48" t="s">
        <v>1642</v>
      </c>
      <c r="E471" s="48" t="s">
        <v>34</v>
      </c>
      <c r="F471" s="111" t="s">
        <v>1643</v>
      </c>
      <c r="G471" s="48">
        <v>5</v>
      </c>
      <c r="H471" s="48">
        <v>2</v>
      </c>
      <c r="I471" s="48">
        <f t="shared" si="7"/>
        <v>10</v>
      </c>
      <c r="J471" s="48" t="s">
        <v>276</v>
      </c>
      <c r="K471" s="48" t="s">
        <v>83</v>
      </c>
      <c r="L471" s="154" t="s">
        <v>50</v>
      </c>
    </row>
    <row r="472" spans="1:12" s="52" customFormat="1" ht="39.6" x14ac:dyDescent="0.3">
      <c r="A472" s="117" t="s">
        <v>229</v>
      </c>
      <c r="B472" s="118" t="s">
        <v>45</v>
      </c>
      <c r="C472" s="47" t="s">
        <v>33</v>
      </c>
      <c r="D472" s="48" t="s">
        <v>476</v>
      </c>
      <c r="E472" s="48" t="s">
        <v>1644</v>
      </c>
      <c r="F472" s="48" t="s">
        <v>1645</v>
      </c>
      <c r="G472" s="48">
        <v>16</v>
      </c>
      <c r="H472" s="48">
        <v>7</v>
      </c>
      <c r="I472" s="48">
        <f t="shared" si="7"/>
        <v>112</v>
      </c>
      <c r="J472" s="48" t="s">
        <v>1644</v>
      </c>
      <c r="K472" s="47" t="s">
        <v>879</v>
      </c>
      <c r="L472" s="154" t="s">
        <v>50</v>
      </c>
    </row>
    <row r="473" spans="1:12" s="52" customFormat="1" ht="52.8" x14ac:dyDescent="0.3">
      <c r="A473" s="117" t="s">
        <v>229</v>
      </c>
      <c r="B473" s="118" t="s">
        <v>45</v>
      </c>
      <c r="C473" s="47" t="s">
        <v>33</v>
      </c>
      <c r="D473" s="48" t="s">
        <v>608</v>
      </c>
      <c r="E473" s="48" t="s">
        <v>1156</v>
      </c>
      <c r="F473" s="48" t="s">
        <v>1646</v>
      </c>
      <c r="G473" s="48">
        <v>12</v>
      </c>
      <c r="H473" s="48">
        <v>12</v>
      </c>
      <c r="I473" s="48">
        <f t="shared" si="7"/>
        <v>144</v>
      </c>
      <c r="J473" s="48" t="s">
        <v>1156</v>
      </c>
      <c r="K473" s="47" t="s">
        <v>879</v>
      </c>
      <c r="L473" s="154" t="s">
        <v>50</v>
      </c>
    </row>
    <row r="474" spans="1:12" s="52" customFormat="1" ht="26.4" x14ac:dyDescent="0.3">
      <c r="A474" s="117" t="s">
        <v>229</v>
      </c>
      <c r="B474" s="118" t="s">
        <v>45</v>
      </c>
      <c r="C474" s="47" t="s">
        <v>34</v>
      </c>
      <c r="D474" s="48" t="s">
        <v>1647</v>
      </c>
      <c r="E474" s="48" t="s">
        <v>34</v>
      </c>
      <c r="F474" s="48" t="s">
        <v>1648</v>
      </c>
      <c r="G474" s="48">
        <v>27</v>
      </c>
      <c r="H474" s="48">
        <v>2</v>
      </c>
      <c r="I474" s="48">
        <f t="shared" si="7"/>
        <v>54</v>
      </c>
      <c r="J474" s="48" t="s">
        <v>850</v>
      </c>
      <c r="K474" s="48" t="s">
        <v>83</v>
      </c>
      <c r="L474" s="154" t="s">
        <v>50</v>
      </c>
    </row>
    <row r="475" spans="1:12" s="52" customFormat="1" ht="26.4" x14ac:dyDescent="0.3">
      <c r="A475" s="117" t="s">
        <v>229</v>
      </c>
      <c r="B475" s="118" t="s">
        <v>45</v>
      </c>
      <c r="C475" s="47" t="s">
        <v>34</v>
      </c>
      <c r="D475" s="48" t="s">
        <v>1649</v>
      </c>
      <c r="E475" s="48" t="s">
        <v>34</v>
      </c>
      <c r="F475" s="111" t="s">
        <v>1650</v>
      </c>
      <c r="G475" s="48">
        <v>9</v>
      </c>
      <c r="H475" s="48">
        <v>2</v>
      </c>
      <c r="I475" s="48">
        <f t="shared" si="7"/>
        <v>18</v>
      </c>
      <c r="J475" s="48" t="s">
        <v>1651</v>
      </c>
      <c r="K475" s="48" t="s">
        <v>83</v>
      </c>
      <c r="L475" s="154" t="s">
        <v>50</v>
      </c>
    </row>
    <row r="476" spans="1:12" s="52" customFormat="1" ht="39.6" x14ac:dyDescent="0.3">
      <c r="A476" s="29" t="s">
        <v>236</v>
      </c>
      <c r="B476" s="118" t="s">
        <v>45</v>
      </c>
      <c r="C476" s="47" t="s">
        <v>34</v>
      </c>
      <c r="D476" s="48" t="s">
        <v>1652</v>
      </c>
      <c r="E476" s="48" t="s">
        <v>34</v>
      </c>
      <c r="F476" s="111" t="s">
        <v>1653</v>
      </c>
      <c r="G476" s="48">
        <v>1</v>
      </c>
      <c r="H476" s="48">
        <v>10</v>
      </c>
      <c r="I476" s="48">
        <f t="shared" si="7"/>
        <v>10</v>
      </c>
      <c r="J476" s="48" t="s">
        <v>1654</v>
      </c>
      <c r="K476" s="48" t="s">
        <v>83</v>
      </c>
      <c r="L476" s="154" t="s">
        <v>50</v>
      </c>
    </row>
    <row r="477" spans="1:12" s="52" customFormat="1" ht="39.6" x14ac:dyDescent="0.3">
      <c r="A477" s="117" t="s">
        <v>229</v>
      </c>
      <c r="B477" s="118" t="s">
        <v>45</v>
      </c>
      <c r="C477" s="47" t="s">
        <v>33</v>
      </c>
      <c r="D477" s="48" t="s">
        <v>491</v>
      </c>
      <c r="E477" s="48" t="s">
        <v>935</v>
      </c>
      <c r="F477" s="48" t="s">
        <v>1655</v>
      </c>
      <c r="G477" s="48">
        <v>17</v>
      </c>
      <c r="H477" s="48">
        <v>7</v>
      </c>
      <c r="I477" s="48">
        <f t="shared" si="7"/>
        <v>119</v>
      </c>
      <c r="J477" s="48" t="s">
        <v>935</v>
      </c>
      <c r="K477" s="47" t="s">
        <v>879</v>
      </c>
      <c r="L477" s="154" t="s">
        <v>50</v>
      </c>
    </row>
    <row r="478" spans="1:12" s="52" customFormat="1" ht="39.6" x14ac:dyDescent="0.3">
      <c r="A478" s="117" t="s">
        <v>229</v>
      </c>
      <c r="B478" s="118" t="s">
        <v>45</v>
      </c>
      <c r="C478" s="47" t="s">
        <v>33</v>
      </c>
      <c r="D478" s="48" t="s">
        <v>584</v>
      </c>
      <c r="E478" s="48" t="s">
        <v>1552</v>
      </c>
      <c r="F478" s="48" t="s">
        <v>1553</v>
      </c>
      <c r="G478" s="48">
        <v>8</v>
      </c>
      <c r="H478" s="48">
        <v>7</v>
      </c>
      <c r="I478" s="48">
        <f t="shared" si="7"/>
        <v>56</v>
      </c>
      <c r="J478" s="48" t="s">
        <v>1552</v>
      </c>
      <c r="K478" s="47" t="s">
        <v>879</v>
      </c>
      <c r="L478" s="154" t="s">
        <v>50</v>
      </c>
    </row>
    <row r="479" spans="1:12" s="52" customFormat="1" ht="39.6" x14ac:dyDescent="0.3">
      <c r="A479" s="117" t="s">
        <v>229</v>
      </c>
      <c r="B479" s="118" t="s">
        <v>45</v>
      </c>
      <c r="C479" s="47" t="s">
        <v>34</v>
      </c>
      <c r="D479" s="48" t="s">
        <v>1656</v>
      </c>
      <c r="E479" s="48" t="s">
        <v>34</v>
      </c>
      <c r="F479" s="48" t="s">
        <v>1657</v>
      </c>
      <c r="G479" s="48">
        <v>17</v>
      </c>
      <c r="H479" s="48">
        <v>2</v>
      </c>
      <c r="I479" s="48">
        <f t="shared" si="7"/>
        <v>34</v>
      </c>
      <c r="J479" s="48" t="s">
        <v>1658</v>
      </c>
      <c r="K479" s="48" t="s">
        <v>83</v>
      </c>
      <c r="L479" s="154" t="s">
        <v>50</v>
      </c>
    </row>
    <row r="480" spans="1:12" s="52" customFormat="1" ht="26.4" x14ac:dyDescent="0.25">
      <c r="A480" s="29" t="s">
        <v>236</v>
      </c>
      <c r="B480" s="47" t="s">
        <v>45</v>
      </c>
      <c r="C480" s="47" t="s">
        <v>33</v>
      </c>
      <c r="D480" s="47" t="s">
        <v>1659</v>
      </c>
      <c r="E480" s="170" t="s">
        <v>850</v>
      </c>
      <c r="F480" s="104" t="s">
        <v>1660</v>
      </c>
      <c r="G480" s="47">
        <v>40</v>
      </c>
      <c r="H480" s="48">
        <v>7</v>
      </c>
      <c r="I480" s="48">
        <f t="shared" si="7"/>
        <v>280</v>
      </c>
      <c r="J480" s="47" t="s">
        <v>49</v>
      </c>
      <c r="K480" s="48" t="s">
        <v>83</v>
      </c>
      <c r="L480" s="108" t="s">
        <v>1485</v>
      </c>
    </row>
    <row r="481" spans="1:12" s="52" customFormat="1" ht="26.4" x14ac:dyDescent="0.25">
      <c r="A481" s="117" t="s">
        <v>229</v>
      </c>
      <c r="B481" s="47" t="s">
        <v>45</v>
      </c>
      <c r="C481" s="47" t="s">
        <v>33</v>
      </c>
      <c r="D481" s="47" t="s">
        <v>511</v>
      </c>
      <c r="E481" s="170" t="s">
        <v>850</v>
      </c>
      <c r="F481" s="104" t="s">
        <v>1660</v>
      </c>
      <c r="G481" s="47">
        <v>23</v>
      </c>
      <c r="H481" s="48">
        <v>7</v>
      </c>
      <c r="I481" s="48">
        <f t="shared" si="7"/>
        <v>161</v>
      </c>
      <c r="J481" s="47" t="s">
        <v>266</v>
      </c>
      <c r="K481" s="48" t="s">
        <v>83</v>
      </c>
      <c r="L481" s="108" t="s">
        <v>1485</v>
      </c>
    </row>
    <row r="482" spans="1:12" s="52" customFormat="1" ht="26.4" x14ac:dyDescent="0.3">
      <c r="A482" s="117" t="s">
        <v>229</v>
      </c>
      <c r="B482" s="118" t="s">
        <v>130</v>
      </c>
      <c r="C482" s="47" t="s">
        <v>34</v>
      </c>
      <c r="D482" s="48" t="s">
        <v>1661</v>
      </c>
      <c r="E482" s="48" t="s">
        <v>34</v>
      </c>
      <c r="F482" s="48" t="s">
        <v>1662</v>
      </c>
      <c r="G482" s="48">
        <v>1</v>
      </c>
      <c r="H482" s="48">
        <v>200</v>
      </c>
      <c r="I482" s="48">
        <f t="shared" si="7"/>
        <v>200</v>
      </c>
      <c r="J482" s="48" t="s">
        <v>1663</v>
      </c>
      <c r="K482" s="48" t="s">
        <v>1328</v>
      </c>
      <c r="L482" s="154" t="s">
        <v>50</v>
      </c>
    </row>
    <row r="483" spans="1:12" s="52" customFormat="1" ht="39.6" x14ac:dyDescent="0.3">
      <c r="A483" s="117" t="s">
        <v>229</v>
      </c>
      <c r="B483" s="118" t="s">
        <v>130</v>
      </c>
      <c r="C483" s="47" t="s">
        <v>33</v>
      </c>
      <c r="D483" s="48" t="s">
        <v>1664</v>
      </c>
      <c r="E483" s="48" t="s">
        <v>1665</v>
      </c>
      <c r="F483" s="48" t="s">
        <v>1666</v>
      </c>
      <c r="G483" s="48">
        <v>1</v>
      </c>
      <c r="H483" s="48">
        <v>120</v>
      </c>
      <c r="I483" s="48">
        <f t="shared" si="7"/>
        <v>120</v>
      </c>
      <c r="J483" s="48" t="s">
        <v>1667</v>
      </c>
      <c r="K483" s="48" t="s">
        <v>228</v>
      </c>
      <c r="L483" s="154" t="s">
        <v>50</v>
      </c>
    </row>
    <row r="484" spans="1:12" s="52" customFormat="1" ht="26.4" x14ac:dyDescent="0.3">
      <c r="A484" s="117" t="s">
        <v>229</v>
      </c>
      <c r="B484" s="118" t="s">
        <v>130</v>
      </c>
      <c r="C484" s="47" t="s">
        <v>33</v>
      </c>
      <c r="D484" s="48" t="s">
        <v>1668</v>
      </c>
      <c r="E484" s="48" t="s">
        <v>1665</v>
      </c>
      <c r="F484" s="111" t="s">
        <v>1666</v>
      </c>
      <c r="G484" s="48">
        <v>1</v>
      </c>
      <c r="H484" s="48">
        <v>35</v>
      </c>
      <c r="I484" s="48">
        <f t="shared" si="7"/>
        <v>35</v>
      </c>
      <c r="J484" s="48" t="s">
        <v>1669</v>
      </c>
      <c r="K484" s="48" t="s">
        <v>228</v>
      </c>
      <c r="L484" s="154" t="s">
        <v>50</v>
      </c>
    </row>
    <row r="485" spans="1:12" s="52" customFormat="1" ht="39.6" x14ac:dyDescent="0.3">
      <c r="A485" s="117" t="s">
        <v>229</v>
      </c>
      <c r="B485" s="118" t="s">
        <v>45</v>
      </c>
      <c r="C485" s="47" t="s">
        <v>34</v>
      </c>
      <c r="D485" s="48" t="s">
        <v>1670</v>
      </c>
      <c r="E485" s="48" t="s">
        <v>34</v>
      </c>
      <c r="F485" s="48" t="s">
        <v>1671</v>
      </c>
      <c r="G485" s="48">
        <v>1</v>
      </c>
      <c r="H485" s="48">
        <v>24</v>
      </c>
      <c r="I485" s="48">
        <f t="shared" si="7"/>
        <v>24</v>
      </c>
      <c r="J485" s="48" t="s">
        <v>1672</v>
      </c>
      <c r="K485" s="48" t="s">
        <v>497</v>
      </c>
      <c r="L485" s="154" t="s">
        <v>50</v>
      </c>
    </row>
    <row r="486" spans="1:12" s="52" customFormat="1" ht="52.8" x14ac:dyDescent="0.3">
      <c r="A486" s="117" t="s">
        <v>229</v>
      </c>
      <c r="B486" s="118" t="s">
        <v>45</v>
      </c>
      <c r="C486" s="47" t="s">
        <v>34</v>
      </c>
      <c r="D486" s="48" t="s">
        <v>1673</v>
      </c>
      <c r="E486" s="48" t="s">
        <v>34</v>
      </c>
      <c r="F486" s="48" t="s">
        <v>1674</v>
      </c>
      <c r="G486" s="48">
        <v>2</v>
      </c>
      <c r="H486" s="48">
        <v>40</v>
      </c>
      <c r="I486" s="48">
        <f t="shared" si="7"/>
        <v>80</v>
      </c>
      <c r="J486" s="48" t="s">
        <v>1675</v>
      </c>
      <c r="K486" s="48" t="s">
        <v>1328</v>
      </c>
      <c r="L486" s="154" t="s">
        <v>50</v>
      </c>
    </row>
    <row r="487" spans="1:12" s="52" customFormat="1" ht="39.6" x14ac:dyDescent="0.3">
      <c r="A487" s="117" t="s">
        <v>229</v>
      </c>
      <c r="B487" s="118" t="s">
        <v>130</v>
      </c>
      <c r="C487" s="47" t="s">
        <v>33</v>
      </c>
      <c r="D487" s="48" t="s">
        <v>1676</v>
      </c>
      <c r="E487" s="48" t="s">
        <v>1665</v>
      </c>
      <c r="F487" s="48" t="s">
        <v>1677</v>
      </c>
      <c r="G487" s="172">
        <v>1</v>
      </c>
      <c r="H487" s="173">
        <v>120</v>
      </c>
      <c r="I487" s="48">
        <f t="shared" si="7"/>
        <v>120</v>
      </c>
      <c r="J487" s="48" t="s">
        <v>1667</v>
      </c>
      <c r="K487" s="47" t="s">
        <v>228</v>
      </c>
      <c r="L487" s="154" t="s">
        <v>50</v>
      </c>
    </row>
    <row r="488" spans="1:12" s="52" customFormat="1" ht="39.6" x14ac:dyDescent="0.3">
      <c r="A488" s="117" t="s">
        <v>229</v>
      </c>
      <c r="B488" s="118" t="s">
        <v>45</v>
      </c>
      <c r="C488" s="47" t="s">
        <v>34</v>
      </c>
      <c r="D488" s="48" t="s">
        <v>515</v>
      </c>
      <c r="E488" s="48" t="s">
        <v>1678</v>
      </c>
      <c r="F488" s="48" t="s">
        <v>1679</v>
      </c>
      <c r="G488" s="48">
        <v>16</v>
      </c>
      <c r="H488" s="48">
        <v>7</v>
      </c>
      <c r="I488" s="48">
        <f t="shared" si="7"/>
        <v>112</v>
      </c>
      <c r="J488" s="48" t="s">
        <v>1678</v>
      </c>
      <c r="K488" s="47" t="s">
        <v>879</v>
      </c>
      <c r="L488" s="154" t="s">
        <v>50</v>
      </c>
    </row>
    <row r="489" spans="1:12" s="52" customFormat="1" ht="26.4" x14ac:dyDescent="0.3">
      <c r="A489" s="117" t="s">
        <v>229</v>
      </c>
      <c r="B489" s="118" t="s">
        <v>667</v>
      </c>
      <c r="C489" s="47" t="s">
        <v>33</v>
      </c>
      <c r="D489" s="48" t="s">
        <v>1680</v>
      </c>
      <c r="E489" s="178" t="s">
        <v>1681</v>
      </c>
      <c r="F489" s="48" t="s">
        <v>1682</v>
      </c>
      <c r="G489" s="47">
        <v>1</v>
      </c>
      <c r="H489" s="48">
        <v>36</v>
      </c>
      <c r="I489" s="48">
        <f t="shared" si="7"/>
        <v>36</v>
      </c>
      <c r="J489" s="48" t="s">
        <v>1683</v>
      </c>
      <c r="K489" s="47" t="s">
        <v>228</v>
      </c>
      <c r="L489" s="154" t="s">
        <v>50</v>
      </c>
    </row>
    <row r="490" spans="1:12" s="52" customFormat="1" ht="39.6" x14ac:dyDescent="0.3">
      <c r="A490" s="117" t="s">
        <v>229</v>
      </c>
      <c r="B490" s="118" t="s">
        <v>130</v>
      </c>
      <c r="C490" s="47" t="s">
        <v>33</v>
      </c>
      <c r="D490" s="48" t="s">
        <v>1684</v>
      </c>
      <c r="E490" s="48" t="s">
        <v>1685</v>
      </c>
      <c r="F490" s="111" t="s">
        <v>1686</v>
      </c>
      <c r="G490" s="48">
        <v>1</v>
      </c>
      <c r="H490" s="48">
        <v>27</v>
      </c>
      <c r="I490" s="48">
        <f t="shared" si="7"/>
        <v>27</v>
      </c>
      <c r="J490" s="48" t="s">
        <v>1687</v>
      </c>
      <c r="K490" s="48" t="s">
        <v>228</v>
      </c>
      <c r="L490" s="154" t="s">
        <v>50</v>
      </c>
    </row>
    <row r="491" spans="1:12" s="52" customFormat="1" ht="39.6" x14ac:dyDescent="0.3">
      <c r="A491" s="117" t="s">
        <v>229</v>
      </c>
      <c r="B491" s="118" t="s">
        <v>92</v>
      </c>
      <c r="C491" s="47" t="s">
        <v>33</v>
      </c>
      <c r="D491" s="48" t="s">
        <v>1688</v>
      </c>
      <c r="E491" s="48" t="s">
        <v>1689</v>
      </c>
      <c r="F491" s="111" t="s">
        <v>1690</v>
      </c>
      <c r="G491" s="48">
        <v>2</v>
      </c>
      <c r="H491" s="48">
        <v>20</v>
      </c>
      <c r="I491" s="48">
        <f t="shared" si="7"/>
        <v>40</v>
      </c>
      <c r="J491" s="48" t="s">
        <v>1691</v>
      </c>
      <c r="K491" s="48" t="s">
        <v>228</v>
      </c>
      <c r="L491" s="154" t="s">
        <v>50</v>
      </c>
    </row>
    <row r="492" spans="1:12" s="52" customFormat="1" ht="26.4" x14ac:dyDescent="0.3">
      <c r="A492" s="117" t="s">
        <v>1692</v>
      </c>
      <c r="B492" s="118" t="s">
        <v>45</v>
      </c>
      <c r="C492" s="47" t="s">
        <v>33</v>
      </c>
      <c r="D492" s="48" t="s">
        <v>1693</v>
      </c>
      <c r="E492" s="48" t="s">
        <v>225</v>
      </c>
      <c r="F492" s="48" t="s">
        <v>1694</v>
      </c>
      <c r="G492" s="48">
        <v>4</v>
      </c>
      <c r="H492" s="48">
        <v>30</v>
      </c>
      <c r="I492" s="48">
        <f t="shared" si="7"/>
        <v>120</v>
      </c>
      <c r="J492" s="48" t="s">
        <v>850</v>
      </c>
      <c r="K492" s="48" t="s">
        <v>83</v>
      </c>
      <c r="L492" s="154" t="s">
        <v>50</v>
      </c>
    </row>
    <row r="493" spans="1:12" s="52" customFormat="1" ht="26.4" x14ac:dyDescent="0.3">
      <c r="A493" s="29" t="s">
        <v>236</v>
      </c>
      <c r="B493" s="118" t="s">
        <v>92</v>
      </c>
      <c r="C493" s="47" t="s">
        <v>33</v>
      </c>
      <c r="D493" s="48" t="s">
        <v>1695</v>
      </c>
      <c r="E493" s="48" t="s">
        <v>225</v>
      </c>
      <c r="F493" s="48" t="s">
        <v>1696</v>
      </c>
      <c r="G493" s="48">
        <v>19</v>
      </c>
      <c r="H493" s="201">
        <v>13</v>
      </c>
      <c r="I493" s="48">
        <f t="shared" si="7"/>
        <v>247</v>
      </c>
      <c r="J493" s="48" t="s">
        <v>1540</v>
      </c>
      <c r="K493" s="47" t="s">
        <v>83</v>
      </c>
      <c r="L493" s="154" t="s">
        <v>50</v>
      </c>
    </row>
    <row r="494" spans="1:12" s="52" customFormat="1" ht="39.6" x14ac:dyDescent="0.3">
      <c r="A494" s="117" t="s">
        <v>229</v>
      </c>
      <c r="B494" s="118" t="s">
        <v>45</v>
      </c>
      <c r="C494" s="47" t="s">
        <v>34</v>
      </c>
      <c r="D494" s="48" t="s">
        <v>506</v>
      </c>
      <c r="E494" s="48" t="s">
        <v>1678</v>
      </c>
      <c r="F494" s="48" t="s">
        <v>1697</v>
      </c>
      <c r="G494" s="48">
        <v>8</v>
      </c>
      <c r="H494" s="48">
        <v>6</v>
      </c>
      <c r="I494" s="48">
        <f t="shared" si="7"/>
        <v>48</v>
      </c>
      <c r="J494" s="48" t="s">
        <v>1678</v>
      </c>
      <c r="K494" s="47" t="s">
        <v>879</v>
      </c>
      <c r="L494" s="154" t="s">
        <v>50</v>
      </c>
    </row>
    <row r="495" spans="1:12" s="52" customFormat="1" ht="79.2" x14ac:dyDescent="0.25">
      <c r="A495" s="117" t="s">
        <v>236</v>
      </c>
      <c r="B495" s="47" t="s">
        <v>1698</v>
      </c>
      <c r="C495" s="47" t="s">
        <v>34</v>
      </c>
      <c r="D495" s="106" t="s">
        <v>1699</v>
      </c>
      <c r="E495" s="106" t="s">
        <v>1565</v>
      </c>
      <c r="F495" s="106" t="s">
        <v>1875</v>
      </c>
      <c r="G495" s="47">
        <v>1</v>
      </c>
      <c r="H495" s="106">
        <v>12</v>
      </c>
      <c r="I495" s="48">
        <f t="shared" si="7"/>
        <v>12</v>
      </c>
      <c r="J495" s="106" t="s">
        <v>56</v>
      </c>
      <c r="K495" s="156" t="s">
        <v>1567</v>
      </c>
      <c r="L495" s="203" t="s">
        <v>1568</v>
      </c>
    </row>
    <row r="496" spans="1:12" s="52" customFormat="1" ht="26.4" x14ac:dyDescent="0.3">
      <c r="A496" s="117" t="s">
        <v>229</v>
      </c>
      <c r="B496" s="118" t="s">
        <v>130</v>
      </c>
      <c r="C496" s="47" t="s">
        <v>33</v>
      </c>
      <c r="D496" s="48" t="s">
        <v>1700</v>
      </c>
      <c r="E496" s="48" t="s">
        <v>225</v>
      </c>
      <c r="F496" s="48" t="s">
        <v>1701</v>
      </c>
      <c r="G496" s="48">
        <v>1</v>
      </c>
      <c r="H496" s="48">
        <v>120</v>
      </c>
      <c r="I496" s="48">
        <f t="shared" ref="I496:I503" si="8">G496*H496</f>
        <v>120</v>
      </c>
      <c r="J496" s="48" t="s">
        <v>850</v>
      </c>
      <c r="K496" s="48" t="s">
        <v>497</v>
      </c>
      <c r="L496" s="154" t="s">
        <v>50</v>
      </c>
    </row>
    <row r="497" spans="1:12" s="52" customFormat="1" ht="52.8" x14ac:dyDescent="0.3">
      <c r="A497" s="117" t="s">
        <v>229</v>
      </c>
      <c r="B497" s="118" t="s">
        <v>667</v>
      </c>
      <c r="C497" s="47" t="s">
        <v>33</v>
      </c>
      <c r="D497" s="48" t="s">
        <v>1702</v>
      </c>
      <c r="E497" s="48" t="s">
        <v>699</v>
      </c>
      <c r="F497" s="48" t="s">
        <v>1703</v>
      </c>
      <c r="G497" s="48">
        <v>1</v>
      </c>
      <c r="H497" s="48">
        <v>30</v>
      </c>
      <c r="I497" s="48">
        <f t="shared" si="8"/>
        <v>30</v>
      </c>
      <c r="J497" s="48" t="s">
        <v>1704</v>
      </c>
      <c r="K497" s="48" t="s">
        <v>1290</v>
      </c>
      <c r="L497" s="154" t="s">
        <v>50</v>
      </c>
    </row>
    <row r="498" spans="1:12" s="52" customFormat="1" ht="26.4" x14ac:dyDescent="0.3">
      <c r="A498" s="117" t="s">
        <v>229</v>
      </c>
      <c r="B498" s="118" t="s">
        <v>45</v>
      </c>
      <c r="C498" s="47" t="s">
        <v>34</v>
      </c>
      <c r="D498" s="48" t="s">
        <v>1705</v>
      </c>
      <c r="E498" s="48" t="s">
        <v>34</v>
      </c>
      <c r="F498" s="111" t="s">
        <v>1706</v>
      </c>
      <c r="G498" s="48">
        <v>1</v>
      </c>
      <c r="H498" s="48">
        <v>16</v>
      </c>
      <c r="I498" s="48">
        <f t="shared" si="8"/>
        <v>16</v>
      </c>
      <c r="J498" s="48" t="s">
        <v>1707</v>
      </c>
      <c r="K498" s="48" t="s">
        <v>1708</v>
      </c>
      <c r="L498" s="154" t="s">
        <v>50</v>
      </c>
    </row>
    <row r="499" spans="1:12" s="52" customFormat="1" ht="26.4" x14ac:dyDescent="0.3">
      <c r="A499" s="117" t="s">
        <v>229</v>
      </c>
      <c r="B499" s="118" t="s">
        <v>667</v>
      </c>
      <c r="C499" s="47" t="s">
        <v>33</v>
      </c>
      <c r="D499" s="48" t="s">
        <v>1709</v>
      </c>
      <c r="E499" s="48" t="s">
        <v>1216</v>
      </c>
      <c r="F499" s="48" t="s">
        <v>1710</v>
      </c>
      <c r="G499" s="48">
        <v>1</v>
      </c>
      <c r="H499" s="48">
        <v>25</v>
      </c>
      <c r="I499" s="48">
        <f t="shared" si="8"/>
        <v>25</v>
      </c>
      <c r="J499" s="48" t="s">
        <v>1711</v>
      </c>
      <c r="K499" s="48" t="s">
        <v>228</v>
      </c>
      <c r="L499" s="154" t="s">
        <v>50</v>
      </c>
    </row>
    <row r="500" spans="1:12" s="52" customFormat="1" ht="26.4" x14ac:dyDescent="0.3">
      <c r="A500" s="37" t="s">
        <v>229</v>
      </c>
      <c r="B500" s="118" t="s">
        <v>667</v>
      </c>
      <c r="C500" s="47" t="s">
        <v>33</v>
      </c>
      <c r="D500" s="48" t="s">
        <v>1712</v>
      </c>
      <c r="E500" s="48" t="s">
        <v>1630</v>
      </c>
      <c r="F500" s="48" t="s">
        <v>1713</v>
      </c>
      <c r="G500" s="48">
        <v>1</v>
      </c>
      <c r="H500" s="201">
        <v>22</v>
      </c>
      <c r="I500" s="48">
        <f t="shared" si="8"/>
        <v>22</v>
      </c>
      <c r="J500" s="48" t="s">
        <v>1714</v>
      </c>
      <c r="K500" s="47" t="s">
        <v>228</v>
      </c>
      <c r="L500" s="154" t="s">
        <v>50</v>
      </c>
    </row>
    <row r="501" spans="1:12" s="52" customFormat="1" ht="39.6" x14ac:dyDescent="0.3">
      <c r="A501" s="37" t="s">
        <v>229</v>
      </c>
      <c r="B501" s="118" t="s">
        <v>667</v>
      </c>
      <c r="C501" s="47" t="s">
        <v>33</v>
      </c>
      <c r="D501" s="48" t="s">
        <v>1715</v>
      </c>
      <c r="E501" s="48" t="s">
        <v>225</v>
      </c>
      <c r="F501" s="111" t="s">
        <v>1716</v>
      </c>
      <c r="G501" s="48">
        <v>2</v>
      </c>
      <c r="H501" s="48">
        <v>18</v>
      </c>
      <c r="I501" s="48">
        <f t="shared" si="8"/>
        <v>36</v>
      </c>
      <c r="J501" s="48" t="s">
        <v>1675</v>
      </c>
      <c r="K501" s="48" t="s">
        <v>228</v>
      </c>
      <c r="L501" s="154" t="s">
        <v>50</v>
      </c>
    </row>
    <row r="502" spans="1:12" s="52" customFormat="1" ht="26.4" x14ac:dyDescent="0.3">
      <c r="A502" s="117" t="s">
        <v>229</v>
      </c>
      <c r="B502" s="118" t="s">
        <v>45</v>
      </c>
      <c r="C502" s="47" t="s">
        <v>33</v>
      </c>
      <c r="D502" s="48" t="s">
        <v>1717</v>
      </c>
      <c r="E502" s="178" t="s">
        <v>1665</v>
      </c>
      <c r="F502" s="48" t="s">
        <v>1718</v>
      </c>
      <c r="G502" s="48">
        <v>1</v>
      </c>
      <c r="H502" s="201">
        <v>30</v>
      </c>
      <c r="I502" s="48">
        <f t="shared" si="8"/>
        <v>30</v>
      </c>
      <c r="J502" s="48" t="s">
        <v>1719</v>
      </c>
      <c r="K502" s="47" t="s">
        <v>497</v>
      </c>
      <c r="L502" s="154" t="s">
        <v>50</v>
      </c>
    </row>
    <row r="503" spans="1:12" s="52" customFormat="1" ht="53.4" thickBot="1" x14ac:dyDescent="0.35">
      <c r="A503" s="76" t="s">
        <v>236</v>
      </c>
      <c r="B503" s="157" t="s">
        <v>130</v>
      </c>
      <c r="C503" s="56" t="s">
        <v>34</v>
      </c>
      <c r="D503" s="57" t="s">
        <v>1720</v>
      </c>
      <c r="E503" s="57" t="s">
        <v>34</v>
      </c>
      <c r="F503" s="57" t="s">
        <v>1721</v>
      </c>
      <c r="G503" s="57">
        <v>5</v>
      </c>
      <c r="H503" s="204">
        <v>120</v>
      </c>
      <c r="I503" s="57">
        <f t="shared" si="8"/>
        <v>600</v>
      </c>
      <c r="J503" s="57" t="s">
        <v>75</v>
      </c>
      <c r="K503" s="56" t="s">
        <v>83</v>
      </c>
      <c r="L503" s="160" t="s">
        <v>50</v>
      </c>
    </row>
  </sheetData>
  <sheetProtection algorithmName="SHA-512" hashValue="O71rKHmYmW0+wwDTm8gzs+8nAFuTJmSyzszTr7X+d98IcBT86J3zcQqG+Cbh36NvCFuvbANq6hU2iWuuLSmnQw==" saltValue="EPENjlY15XvJTGOhHPzy2A==" spinCount="100000" sheet="1" objects="1" scenarios="1"/>
  <mergeCells count="1">
    <mergeCell ref="A11:E11"/>
  </mergeCells>
  <conditionalFormatting sqref="D395:D408 D414:D425">
    <cfRule type="duplicateValues" dxfId="0" priority="2"/>
  </conditionalFormatting>
  <dataValidations count="11">
    <dataValidation type="list" allowBlank="1" showInputMessage="1" showErrorMessage="1" sqref="E411" xr:uid="{6BF3E18D-4C57-4903-9C81-FFC118760328}">
      <formula1>$X$5:$X$7</formula1>
    </dataValidation>
    <dataValidation type="list" allowBlank="1" showInputMessage="1" showErrorMessage="1" sqref="D246:D249 D409 D405:D407 D412:D413 D269 D254 D272 D259:D260 D251 D267" xr:uid="{E3A33428-B1CD-47B7-A897-132F8B13E732}">
      <formula1>$W$5:$W$13</formula1>
    </dataValidation>
    <dataValidation type="list" allowBlank="1" showInputMessage="1" showErrorMessage="1" sqref="D64" xr:uid="{977EDB65-A7A1-461C-863D-3B5720E93BA8}">
      <formula1>$AH$2:$AH$26</formula1>
    </dataValidation>
    <dataValidation type="list" allowBlank="1" showInputMessage="1" showErrorMessage="1" sqref="D50:D51" xr:uid="{8F27199A-801B-4E88-8D91-FE9A1540E15E}">
      <formula1>$AH$2:$AH$25</formula1>
    </dataValidation>
    <dataValidation type="list" allowBlank="1" showInputMessage="1" showErrorMessage="1" sqref="D41" xr:uid="{9EBFD06E-3B0A-4AD3-BA94-CA2AD4FDF845}">
      <formula1>$AC$5:$AC$62</formula1>
    </dataValidation>
    <dataValidation type="list" allowBlank="1" showInputMessage="1" showErrorMessage="1" sqref="D40" xr:uid="{A82E3850-85D3-4074-BBD6-19B0AE255CCD}">
      <formula1>$AC$5:$AC$60</formula1>
    </dataValidation>
    <dataValidation type="list" allowBlank="1" showInputMessage="1" showErrorMessage="1" sqref="D30" xr:uid="{65EF06F7-A72E-4E54-B3EC-F16A5503AFD5}">
      <formula1>$AC$5:$AC$37</formula1>
    </dataValidation>
    <dataValidation type="list" allowBlank="1" showInputMessage="1" showErrorMessage="1" sqref="D112" xr:uid="{2AA15E2D-E28C-4668-A7DB-E3D6C0EBC8F2}">
      <formula1>$AC$5:$AC$41</formula1>
    </dataValidation>
    <dataValidation type="list" allowBlank="1" showInputMessage="1" showErrorMessage="1" sqref="D119 D109" xr:uid="{69E15C78-E1A0-40EB-9E3E-66043AF99893}">
      <formula1>$AC$5:$AC$43</formula1>
    </dataValidation>
    <dataValidation type="list" allowBlank="1" showInputMessage="1" showErrorMessage="1" sqref="D283:D287" xr:uid="{6F99E047-5164-47C9-97C6-D55A6DEE0C36}">
      <formula1>$AB$2:$AB$53</formula1>
    </dataValidation>
    <dataValidation type="list" allowBlank="1" showInputMessage="1" showErrorMessage="1" sqref="D435:D440" xr:uid="{C2CA816C-657A-4639-B842-BBE3EBFA4B30}">
      <formula1>$AG$6:$AG$60</formula1>
    </dataValidation>
  </dataValidations>
  <pageMargins left="0.7" right="0.7" top="0.75" bottom="0.75" header="0.3" footer="0.3"/>
  <pageSetup scale="5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 xr:uid="{28919D45-CD0C-4A0E-919E-9D199260C86B}">
          <x14:formula1>
            <xm:f>'C:\Users\Administrativo\AppData\Local\Microsoft\Windows\INetCache\Content.Outlook\7C5H2EYO\[CAPACITACIÓN DE MARZO 2022 (1).xlsx]DEPLEGABLES'!#REF!</xm:f>
          </x14:formula1>
          <xm:sqref>F178:F179</xm:sqref>
        </x14:dataValidation>
        <x14:dataValidation type="list" allowBlank="1" showInputMessage="1" showErrorMessage="1" xr:uid="{A65BB777-42B4-4BCD-B4FA-86D27325373B}">
          <x14:formula1>
            <xm:f>'D:\Users\Administrativo\Documents\DAVS\Planeación y Estadistica\Comunicado\presentación 2024 (dudas)\Jul-Dic 2022\Capacitaciones\[XVII_PLAN ANUAL DE FORMACIÓN VIFIBU jul-dic 2022 (1).xlsx]Hoja1'!#REF!</xm:f>
          </x14:formula1>
          <xm:sqref>C235:C238</xm:sqref>
        </x14:dataValidation>
        <x14:dataValidation type="list" allowBlank="1" showInputMessage="1" showErrorMessage="1" xr:uid="{783D9A85-F516-4847-8DC1-F29425A8D2A1}">
          <x14:formula1>
            <xm:f>'D:\Users\Administrativo\Documents\DAVS\Planeación y Estadistica\Comunicado\presentación 2024 (dudas)\Jul-Dic 2022\Capacitaciones\[XVII_PLAN ANUAL DE FORMACIÓN VIFIBU jul-dic 2022 (1).xlsx]Temáticas'!#REF!</xm:f>
          </x14:formula1>
          <xm:sqref>A235:A237</xm:sqref>
        </x14:dataValidation>
        <x14:dataValidation type="list" allowBlank="1" showInputMessage="1" showErrorMessage="1" xr:uid="{C4EC4BF9-5130-45C0-88C6-1000E21CBE41}">
          <x14:formula1>
            <xm:f>'D:\Users\Administrativo\Documents\DAVS\Planeación y Estadistica\Comunicado\presentación 2024 (dudas)\Jul-Dic 2022\Capacitaciones\[XVII_PLAN ANUAL DE FORMACIÓN TH_jul-dic 2022.xlsx]Temáticas'!#REF!</xm:f>
          </x14:formula1>
          <xm:sqref>A243 A240</xm:sqref>
        </x14:dataValidation>
        <x14:dataValidation type="list" allowBlank="1" showInputMessage="1" showErrorMessage="1" xr:uid="{1C31BF20-D732-4788-AE2C-0C173CF0304E}">
          <x14:formula1>
            <xm:f>'D:\Users\Administrativo\Documents\DAVS\Planeación y Estadistica\Comunicado\presentación 2024 (dudas)\Jul-Dic 2022\Capacitaciones\[XVII_PLAN ANUAL DE FORMACIÓN TH_jul-dic 2022.xlsx]Hoja1'!#REF!</xm:f>
          </x14:formula1>
          <xm:sqref>C239:C242 B243 C244:C245</xm:sqref>
        </x14:dataValidation>
        <x14:dataValidation type="list" allowBlank="1" showInputMessage="1" showErrorMessage="1" xr:uid="{93A7AB4C-B611-4544-8D51-FC6D87F2F3E3}">
          <x14:formula1>
            <xm:f>'D:\Users\Administrativo\Documents\DAVS\Planeación y Estadistica\Comunicado\presentación 2024 (dudas)\Jul-Dic 2022\Capacitaciones\[DGPR XVII_PLAN ANUAL DE FORMACIÓN jul-dic 2022.xlsx]Hoja1'!#REF!</xm:f>
          </x14:formula1>
          <xm:sqref>C250:C282 C430:C431 C417:C428</xm:sqref>
        </x14:dataValidation>
        <x14:dataValidation type="list" allowBlank="1" showInputMessage="1" showErrorMessage="1" xr:uid="{0950EF71-21D5-46E2-8664-B627816961D2}">
          <x14:formula1>
            <xm:f>'D:\Users\Administrativo\Documents\DAVS\Planeación y Estadistica\Comunicado\presentación 2024 (dudas)\Jul-Dic 2022\Capacitaciones\[DGPR XVII_PLAN ANUAL DE FORMACIÓN jul-dic 2022.xlsx]Temáticas'!#REF!</xm:f>
          </x14:formula1>
          <xm:sqref>A279:A280 A420:A421 A417:A418 A424:A425 A250:A253 A259:A260 A245 A256 A272 A274:A276 A242 A266:A270 A496 A484</xm:sqref>
        </x14:dataValidation>
        <x14:dataValidation type="list" allowBlank="1" showInputMessage="1" showErrorMessage="1" xr:uid="{04121898-461E-4CA6-94DA-3D3982B676AB}">
          <x14:formula1>
            <xm:f>'D:\Users\Administrativo\Documents\DAVS\Planeación y Estadistica\Comunicado\presentación 2024 (dudas)\Jul-Dic 2022\Capacitaciones\[(Concentrado) XVII_PLAN ANUAL DE FORMACIÓN jul-dic 2022.xlsx]Hoja1'!#REF!</xm:f>
          </x14:formula1>
          <xm:sqref>C246:C249 C232 C283:C416</xm:sqref>
        </x14:dataValidation>
        <x14:dataValidation type="list" allowBlank="1" showInputMessage="1" showErrorMessage="1" xr:uid="{8A5A1A79-63A1-4295-8B08-0FFBE7DFEB4B}">
          <x14:formula1>
            <xm:f>'D:\Users\Administrativo\Documents\DAVS\Planeación y Estadistica\Comunicado\presentación 2024 (dudas)\Jul-Dic 2022\Capacitaciones\[(Concentrado) XVII_PLAN ANUAL DE FORMACIÓN jul-dic 2022.xlsx]Temáticas'!#REF!</xm:f>
          </x14:formula1>
          <xm:sqref>A246:A248 A334 A315:A318 A413 A408:A409 A336:A339 A370:A371 A320:A322 A387 A324:A325 A300:A303 A366 A341:A343 A345:A347 A380 A406 A389:A392 A294:A298 A375 A352:A357 A398:A400 A383:A385 A291:A292 A331:A332 A359 A377:A378 A416 A289 A309:A313 A373 A361:A362 A283:A284 A286:A287 A327:A329</xm:sqref>
        </x14:dataValidation>
        <x14:dataValidation type="list" allowBlank="1" showInputMessage="1" showErrorMessage="1" xr:uid="{E126AD7C-5DD6-4C2E-8CF6-58D2340D6D31}">
          <x14:formula1>
            <xm:f>'D:\Users\Administrativo\Documents\DAVS\Planeación y Estadistica\Comunicado\presentación 2024 (Inf)\Ene-Jun 2023\Modelo docencia y plan anual\[Concentrado_XVII_PLAN ANUAL DE FORMACIÓN ene-jun 2023.xlsx]Temáticas'!#REF!</xm:f>
          </x14:formula1>
          <xm:sqref>A436 A497:A498 A500 A444</xm:sqref>
        </x14:dataValidation>
        <x14:dataValidation type="list" allowBlank="1" showInputMessage="1" showErrorMessage="1" xr:uid="{7D55E70C-5793-4D47-ABC0-D70903614D65}">
          <x14:formula1>
            <xm:f>'D:\Users\Administrativo\Documents\DAVS\Planeación y Estadistica\Comunicado\presentación 2024 (Inf)\Ene-Jun 2023\Modelo docencia y plan anual\[DGPR XVII_PLAN ANUAL DE FORMACIÓN ene-jun 2023.xlsx]Hoja1'!#REF!</xm:f>
          </x14:formula1>
          <xm:sqref>C457:C503 C429:C431 C446:C455</xm:sqref>
        </x14:dataValidation>
        <x14:dataValidation type="list" allowBlank="1" showInputMessage="1" showErrorMessage="1" xr:uid="{74CA9622-D283-4B10-A734-ABF36BB6F7D8}">
          <x14:formula1>
            <xm:f>'D:\Users\Administrativo\Documents\DAVS\Planeación y Estadistica\Comunicado\presentación 2024 (Inf)\Ene-Jun 2023\Modelo docencia y plan anual\[DGPR XVII_PLAN ANUAL DE FORMACIÓN ene-jun 2023.xlsx]Temáticas'!#REF!</xm:f>
          </x14:formula1>
          <xm:sqref>A476 A479:A480 A491 A455 A461:A462 A467:A469 A448 A482:A483 A429:A431 A451:A453</xm:sqref>
        </x14:dataValidation>
        <x14:dataValidation type="list" allowBlank="1" showInputMessage="1" showErrorMessage="1" xr:uid="{7ACA1866-F652-46BD-B7DB-A94128771246}">
          <x14:formula1>
            <xm:f>'D:\Users\Administrativo\Documents\DAVS\Planeación y Estadistica\Comunicado\presentación 2024 (Inf)\Ene-Jun 2023\Modelo docencia y plan anual\[Concentrado_XVII_PLAN ANUAL DE FORMACIÓN ene-jun 2023.xlsx]Hoja1'!#REF!</xm:f>
          </x14:formula1>
          <xm:sqref>C435:C440 C442:C444</xm:sqref>
        </x14:dataValidation>
        <x14:dataValidation type="list" allowBlank="1" showInputMessage="1" showErrorMessage="1" xr:uid="{2EDCDD49-BCC0-4E11-97CA-5D305F0F2E28}">
          <x14:formula1>
            <xm:f>'D:\Users\Administrativo\Documents\DAVS\Planeación y Estadistica\Comunicado\presentación 2024 (dudas)\Ene-Jun 2022\ok_Plan Anual\[XVII_PLAN ANUAL DE FORMACIÓN_final.xlsx]Hoja1'!#REF!</xm:f>
          </x14:formula1>
          <xm:sqref>C14:C233</xm:sqref>
        </x14:dataValidation>
        <x14:dataValidation type="list" allowBlank="1" showInputMessage="1" showErrorMessage="1" xr:uid="{025F84F9-3716-434F-9169-694ED46DFB46}">
          <x14:formula1>
            <xm:f>'D:\Users\Administrativo\Documents\DAVS\Planeación y Estadistica\Comunicado\presentación 2024 (Inf)\Jul-Dic 2022\ok_Capacitaciones\[XVII_PLAN ANUAL DE FORMACIÓN jul-dic 2022.xlsx]Temáticas'!#REF!</xm:f>
          </x14:formula1>
          <xm:sqref>A234</xm:sqref>
        </x14:dataValidation>
        <x14:dataValidation type="list" allowBlank="1" showInputMessage="1" showErrorMessage="1" xr:uid="{686642F4-0A85-4F85-ABD7-E6DB26DE0322}">
          <x14:formula1>
            <xm:f>'D:\Users\Administrativo\Documents\DAVS\Planeación y Estadistica\Comunicado\presentación 2024 (Inf)\Jul-Dic 2022\ok_Capacitaciones\[XVII_PLAN ANUAL DE FORMACIÓN jul-dic 2022.xlsx]Hoja1'!#REF!</xm:f>
          </x14:formula1>
          <xm:sqref>C234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9:M236"/>
  <sheetViews>
    <sheetView zoomScale="70" zoomScaleNormal="70" zoomScaleSheetLayoutView="80" workbookViewId="0">
      <selection activeCell="A13" sqref="A13"/>
    </sheetView>
  </sheetViews>
  <sheetFormatPr baseColWidth="10" defaultColWidth="11.44140625" defaultRowHeight="13.2" x14ac:dyDescent="0.3"/>
  <cols>
    <col min="1" max="2" width="30.33203125" style="55" customWidth="1"/>
    <col min="3" max="4" width="15.5546875" style="55" customWidth="1"/>
    <col min="5" max="5" width="29" style="55" customWidth="1"/>
    <col min="6" max="6" width="26.44140625" style="55" customWidth="1"/>
    <col min="7" max="7" width="25.44140625" style="55" customWidth="1"/>
    <col min="8" max="8" width="13.88671875" style="55" customWidth="1"/>
    <col min="9" max="9" width="11.44140625" style="55"/>
    <col min="10" max="10" width="18.5546875" style="55" customWidth="1"/>
    <col min="11" max="11" width="22.88671875" style="55" customWidth="1"/>
    <col min="12" max="12" width="22.5546875" style="55" customWidth="1"/>
    <col min="13" max="13" width="17.44140625" style="55" customWidth="1"/>
    <col min="14" max="14" width="3.44140625" style="55" customWidth="1"/>
    <col min="15" max="16384" width="11.44140625" style="55"/>
  </cols>
  <sheetData>
    <row r="9" spans="1:13" x14ac:dyDescent="0.3">
      <c r="A9" s="95" t="s">
        <v>11</v>
      </c>
      <c r="B9" s="95"/>
    </row>
    <row r="10" spans="1:13" x14ac:dyDescent="0.3">
      <c r="A10" s="260" t="s">
        <v>16</v>
      </c>
      <c r="B10" s="260"/>
      <c r="C10" s="260"/>
      <c r="D10" s="260"/>
      <c r="E10" s="260"/>
    </row>
    <row r="11" spans="1:13" s="54" customFormat="1" x14ac:dyDescent="0.3">
      <c r="A11" s="261" t="s">
        <v>1451</v>
      </c>
      <c r="B11" s="261"/>
      <c r="C11" s="261"/>
      <c r="D11" s="261"/>
      <c r="E11" s="261"/>
      <c r="G11" s="55"/>
      <c r="M11" s="55"/>
    </row>
    <row r="12" spans="1:13" ht="13.8" thickBot="1" x14ac:dyDescent="0.35"/>
    <row r="13" spans="1:13" s="96" customFormat="1" ht="31.5" customHeight="1" thickBot="1" x14ac:dyDescent="0.35">
      <c r="A13" s="87" t="s">
        <v>0</v>
      </c>
      <c r="B13" s="88" t="s">
        <v>1449</v>
      </c>
      <c r="C13" s="88" t="s">
        <v>1</v>
      </c>
      <c r="D13" s="88" t="s">
        <v>32</v>
      </c>
      <c r="E13" s="88" t="s">
        <v>2</v>
      </c>
      <c r="F13" s="88" t="s">
        <v>3</v>
      </c>
      <c r="G13" s="88" t="s">
        <v>4</v>
      </c>
      <c r="H13" s="88" t="s">
        <v>5</v>
      </c>
      <c r="I13" s="88" t="s">
        <v>6</v>
      </c>
      <c r="J13" s="88" t="s">
        <v>7</v>
      </c>
      <c r="K13" s="88" t="s">
        <v>8</v>
      </c>
      <c r="L13" s="88" t="s">
        <v>9</v>
      </c>
      <c r="M13" s="89" t="s">
        <v>10</v>
      </c>
    </row>
    <row r="14" spans="1:13" ht="39.6" x14ac:dyDescent="0.3">
      <c r="A14" s="97" t="s">
        <v>714</v>
      </c>
      <c r="B14" s="98" t="s">
        <v>715</v>
      </c>
      <c r="C14" s="98" t="s">
        <v>45</v>
      </c>
      <c r="D14" s="98" t="s">
        <v>33</v>
      </c>
      <c r="E14" s="99" t="s">
        <v>716</v>
      </c>
      <c r="F14" s="100" t="s">
        <v>102</v>
      </c>
      <c r="G14" s="101" t="s">
        <v>717</v>
      </c>
      <c r="H14" s="98">
        <v>26</v>
      </c>
      <c r="I14" s="86">
        <v>4</v>
      </c>
      <c r="J14" s="98">
        <f t="shared" ref="J14:J77" si="0">H14*I14</f>
        <v>104</v>
      </c>
      <c r="K14" s="98" t="s">
        <v>82</v>
      </c>
      <c r="L14" s="98" t="s">
        <v>83</v>
      </c>
      <c r="M14" s="102" t="s">
        <v>104</v>
      </c>
    </row>
    <row r="15" spans="1:13" ht="39.6" x14ac:dyDescent="0.3">
      <c r="A15" s="29" t="s">
        <v>714</v>
      </c>
      <c r="B15" s="47" t="s">
        <v>718</v>
      </c>
      <c r="C15" s="47" t="s">
        <v>45</v>
      </c>
      <c r="D15" s="47" t="s">
        <v>33</v>
      </c>
      <c r="E15" s="103" t="s">
        <v>719</v>
      </c>
      <c r="F15" s="48" t="s">
        <v>56</v>
      </c>
      <c r="G15" s="104" t="s">
        <v>720</v>
      </c>
      <c r="H15" s="47">
        <v>12</v>
      </c>
      <c r="I15" s="48">
        <v>3</v>
      </c>
      <c r="J15" s="47">
        <f t="shared" si="0"/>
        <v>36</v>
      </c>
      <c r="K15" s="48" t="s">
        <v>721</v>
      </c>
      <c r="L15" s="47" t="s">
        <v>59</v>
      </c>
      <c r="M15" s="49" t="s">
        <v>722</v>
      </c>
    </row>
    <row r="16" spans="1:13" ht="26.4" x14ac:dyDescent="0.3">
      <c r="A16" s="29" t="s">
        <v>714</v>
      </c>
      <c r="B16" s="48" t="s">
        <v>723</v>
      </c>
      <c r="C16" s="47" t="s">
        <v>198</v>
      </c>
      <c r="D16" s="47" t="s">
        <v>34</v>
      </c>
      <c r="E16" s="105" t="s">
        <v>724</v>
      </c>
      <c r="F16" s="106" t="s">
        <v>234</v>
      </c>
      <c r="G16" s="104" t="s">
        <v>725</v>
      </c>
      <c r="H16" s="47">
        <v>14</v>
      </c>
      <c r="I16" s="40">
        <v>1.5</v>
      </c>
      <c r="J16" s="47">
        <f t="shared" si="0"/>
        <v>21</v>
      </c>
      <c r="K16" s="47" t="s">
        <v>49</v>
      </c>
      <c r="L16" s="47" t="s">
        <v>83</v>
      </c>
      <c r="M16" s="49" t="s">
        <v>120</v>
      </c>
    </row>
    <row r="17" spans="1:13" ht="39.6" x14ac:dyDescent="0.3">
      <c r="A17" s="29" t="s">
        <v>714</v>
      </c>
      <c r="B17" s="47" t="s">
        <v>718</v>
      </c>
      <c r="C17" s="47" t="s">
        <v>45</v>
      </c>
      <c r="D17" s="47" t="s">
        <v>33</v>
      </c>
      <c r="E17" s="107" t="s">
        <v>726</v>
      </c>
      <c r="F17" s="48" t="s">
        <v>56</v>
      </c>
      <c r="G17" s="104" t="s">
        <v>725</v>
      </c>
      <c r="H17" s="47">
        <v>11</v>
      </c>
      <c r="I17" s="48">
        <v>6</v>
      </c>
      <c r="J17" s="47">
        <f t="shared" si="0"/>
        <v>66</v>
      </c>
      <c r="K17" s="48" t="s">
        <v>721</v>
      </c>
      <c r="L17" s="47" t="s">
        <v>59</v>
      </c>
      <c r="M17" s="49" t="s">
        <v>722</v>
      </c>
    </row>
    <row r="18" spans="1:13" ht="26.4" x14ac:dyDescent="0.3">
      <c r="A18" s="29" t="s">
        <v>714</v>
      </c>
      <c r="B18" s="47" t="s">
        <v>727</v>
      </c>
      <c r="C18" s="48" t="s">
        <v>73</v>
      </c>
      <c r="D18" s="47" t="s">
        <v>34</v>
      </c>
      <c r="E18" s="105" t="s">
        <v>728</v>
      </c>
      <c r="F18" s="106" t="s">
        <v>729</v>
      </c>
      <c r="G18" s="104" t="s">
        <v>245</v>
      </c>
      <c r="H18" s="48">
        <v>1</v>
      </c>
      <c r="I18" s="48">
        <v>1</v>
      </c>
      <c r="J18" s="47">
        <f t="shared" si="0"/>
        <v>1</v>
      </c>
      <c r="K18" s="47" t="s">
        <v>82</v>
      </c>
      <c r="L18" s="47" t="s">
        <v>83</v>
      </c>
      <c r="M18" s="108" t="s">
        <v>50</v>
      </c>
    </row>
    <row r="19" spans="1:13" ht="39.6" x14ac:dyDescent="0.3">
      <c r="A19" s="29" t="s">
        <v>714</v>
      </c>
      <c r="B19" s="47" t="s">
        <v>718</v>
      </c>
      <c r="C19" s="47" t="s">
        <v>45</v>
      </c>
      <c r="D19" s="47" t="s">
        <v>33</v>
      </c>
      <c r="E19" s="107" t="s">
        <v>730</v>
      </c>
      <c r="F19" s="48" t="s">
        <v>56</v>
      </c>
      <c r="G19" s="104" t="s">
        <v>245</v>
      </c>
      <c r="H19" s="47">
        <v>16</v>
      </c>
      <c r="I19" s="48">
        <v>12</v>
      </c>
      <c r="J19" s="47">
        <f t="shared" si="0"/>
        <v>192</v>
      </c>
      <c r="K19" s="48" t="s">
        <v>721</v>
      </c>
      <c r="L19" s="47" t="s">
        <v>59</v>
      </c>
      <c r="M19" s="49" t="s">
        <v>722</v>
      </c>
    </row>
    <row r="20" spans="1:13" ht="26.4" x14ac:dyDescent="0.3">
      <c r="A20" s="29" t="s">
        <v>714</v>
      </c>
      <c r="B20" s="47" t="s">
        <v>727</v>
      </c>
      <c r="C20" s="48" t="s">
        <v>73</v>
      </c>
      <c r="D20" s="47" t="s">
        <v>34</v>
      </c>
      <c r="E20" s="105" t="s">
        <v>731</v>
      </c>
      <c r="F20" s="106" t="s">
        <v>732</v>
      </c>
      <c r="G20" s="104" t="s">
        <v>248</v>
      </c>
      <c r="H20" s="47">
        <v>4</v>
      </c>
      <c r="I20" s="47">
        <v>1</v>
      </c>
      <c r="J20" s="47">
        <f t="shared" si="0"/>
        <v>4</v>
      </c>
      <c r="K20" s="47" t="s">
        <v>82</v>
      </c>
      <c r="L20" s="47" t="s">
        <v>83</v>
      </c>
      <c r="M20" s="49" t="s">
        <v>120</v>
      </c>
    </row>
    <row r="21" spans="1:13" ht="26.4" x14ac:dyDescent="0.3">
      <c r="A21" s="29" t="s">
        <v>733</v>
      </c>
      <c r="B21" s="47" t="s">
        <v>723</v>
      </c>
      <c r="C21" s="47" t="s">
        <v>198</v>
      </c>
      <c r="D21" s="47" t="s">
        <v>34</v>
      </c>
      <c r="E21" s="105" t="s">
        <v>734</v>
      </c>
      <c r="F21" s="106" t="s">
        <v>102</v>
      </c>
      <c r="G21" s="104" t="s">
        <v>248</v>
      </c>
      <c r="H21" s="48">
        <v>12</v>
      </c>
      <c r="I21" s="48">
        <v>1</v>
      </c>
      <c r="J21" s="47">
        <f t="shared" si="0"/>
        <v>12</v>
      </c>
      <c r="K21" s="47" t="s">
        <v>49</v>
      </c>
      <c r="L21" s="47" t="s">
        <v>83</v>
      </c>
      <c r="M21" s="49" t="s">
        <v>120</v>
      </c>
    </row>
    <row r="22" spans="1:13" ht="26.4" x14ac:dyDescent="0.3">
      <c r="A22" s="29" t="s">
        <v>733</v>
      </c>
      <c r="B22" s="47" t="s">
        <v>723</v>
      </c>
      <c r="C22" s="48" t="s">
        <v>45</v>
      </c>
      <c r="D22" s="47" t="s">
        <v>34</v>
      </c>
      <c r="E22" s="105" t="s">
        <v>735</v>
      </c>
      <c r="F22" s="106" t="s">
        <v>736</v>
      </c>
      <c r="G22" s="104" t="s">
        <v>248</v>
      </c>
      <c r="H22" s="48">
        <v>1</v>
      </c>
      <c r="I22" s="48">
        <v>6</v>
      </c>
      <c r="J22" s="47">
        <f t="shared" si="0"/>
        <v>6</v>
      </c>
      <c r="K22" s="47" t="s">
        <v>82</v>
      </c>
      <c r="L22" s="47" t="s">
        <v>83</v>
      </c>
      <c r="M22" s="108" t="s">
        <v>50</v>
      </c>
    </row>
    <row r="23" spans="1:13" ht="26.4" x14ac:dyDescent="0.3">
      <c r="A23" s="109" t="s">
        <v>714</v>
      </c>
      <c r="B23" s="48" t="s">
        <v>723</v>
      </c>
      <c r="C23" s="48" t="s">
        <v>198</v>
      </c>
      <c r="D23" s="47" t="s">
        <v>34</v>
      </c>
      <c r="E23" s="110" t="s">
        <v>737</v>
      </c>
      <c r="F23" s="106" t="s">
        <v>102</v>
      </c>
      <c r="G23" s="104" t="s">
        <v>201</v>
      </c>
      <c r="H23" s="47">
        <v>1</v>
      </c>
      <c r="I23" s="47">
        <v>1.5</v>
      </c>
      <c r="J23" s="47">
        <f t="shared" si="0"/>
        <v>1.5</v>
      </c>
      <c r="K23" s="47" t="s">
        <v>82</v>
      </c>
      <c r="L23" s="47" t="s">
        <v>83</v>
      </c>
      <c r="M23" s="108" t="s">
        <v>60</v>
      </c>
    </row>
    <row r="24" spans="1:13" ht="26.4" x14ac:dyDescent="0.3">
      <c r="A24" s="109" t="s">
        <v>714</v>
      </c>
      <c r="B24" s="48" t="s">
        <v>723</v>
      </c>
      <c r="C24" s="48" t="s">
        <v>198</v>
      </c>
      <c r="D24" s="47" t="s">
        <v>34</v>
      </c>
      <c r="E24" s="105" t="s">
        <v>738</v>
      </c>
      <c r="F24" s="111" t="s">
        <v>205</v>
      </c>
      <c r="G24" s="112" t="s">
        <v>57</v>
      </c>
      <c r="H24" s="47">
        <v>1</v>
      </c>
      <c r="I24" s="47">
        <v>1.5</v>
      </c>
      <c r="J24" s="47">
        <f t="shared" si="0"/>
        <v>1.5</v>
      </c>
      <c r="K24" s="48" t="s">
        <v>82</v>
      </c>
      <c r="L24" s="48" t="s">
        <v>83</v>
      </c>
      <c r="M24" s="108" t="s">
        <v>50</v>
      </c>
    </row>
    <row r="25" spans="1:13" ht="26.4" x14ac:dyDescent="0.3">
      <c r="A25" s="109" t="s">
        <v>714</v>
      </c>
      <c r="B25" s="48" t="s">
        <v>727</v>
      </c>
      <c r="C25" s="48" t="s">
        <v>45</v>
      </c>
      <c r="D25" s="47" t="s">
        <v>33</v>
      </c>
      <c r="E25" s="113" t="s">
        <v>739</v>
      </c>
      <c r="F25" s="114" t="s">
        <v>740</v>
      </c>
      <c r="G25" s="112" t="s">
        <v>206</v>
      </c>
      <c r="H25" s="47">
        <v>1</v>
      </c>
      <c r="I25" s="47">
        <v>30</v>
      </c>
      <c r="J25" s="47">
        <f t="shared" si="0"/>
        <v>30</v>
      </c>
      <c r="K25" s="48" t="s">
        <v>82</v>
      </c>
      <c r="L25" s="47" t="s">
        <v>83</v>
      </c>
      <c r="M25" s="49" t="s">
        <v>50</v>
      </c>
    </row>
    <row r="26" spans="1:13" ht="26.4" x14ac:dyDescent="0.3">
      <c r="A26" s="109" t="s">
        <v>714</v>
      </c>
      <c r="B26" s="48" t="s">
        <v>727</v>
      </c>
      <c r="C26" s="48" t="s">
        <v>198</v>
      </c>
      <c r="D26" s="47" t="s">
        <v>34</v>
      </c>
      <c r="E26" s="105" t="s">
        <v>741</v>
      </c>
      <c r="F26" s="106" t="s">
        <v>308</v>
      </c>
      <c r="G26" s="112" t="s">
        <v>206</v>
      </c>
      <c r="H26" s="47">
        <v>1</v>
      </c>
      <c r="I26" s="47">
        <v>1</v>
      </c>
      <c r="J26" s="47">
        <f t="shared" si="0"/>
        <v>1</v>
      </c>
      <c r="K26" s="48" t="s">
        <v>96</v>
      </c>
      <c r="L26" s="48" t="s">
        <v>83</v>
      </c>
      <c r="M26" s="108" t="s">
        <v>50</v>
      </c>
    </row>
    <row r="27" spans="1:13" ht="26.4" x14ac:dyDescent="0.3">
      <c r="A27" s="109" t="s">
        <v>714</v>
      </c>
      <c r="B27" s="48" t="s">
        <v>727</v>
      </c>
      <c r="C27" s="48" t="s">
        <v>628</v>
      </c>
      <c r="D27" s="47" t="s">
        <v>34</v>
      </c>
      <c r="E27" s="115" t="s">
        <v>742</v>
      </c>
      <c r="F27" s="111" t="s">
        <v>743</v>
      </c>
      <c r="G27" s="104" t="s">
        <v>744</v>
      </c>
      <c r="H27" s="47">
        <v>1</v>
      </c>
      <c r="I27" s="47">
        <v>4</v>
      </c>
      <c r="J27" s="47">
        <f t="shared" si="0"/>
        <v>4</v>
      </c>
      <c r="K27" s="48" t="s">
        <v>82</v>
      </c>
      <c r="L27" s="48" t="s">
        <v>83</v>
      </c>
      <c r="M27" s="108" t="s">
        <v>50</v>
      </c>
    </row>
    <row r="28" spans="1:13" ht="26.4" x14ac:dyDescent="0.3">
      <c r="A28" s="109" t="s">
        <v>714</v>
      </c>
      <c r="B28" s="48" t="s">
        <v>723</v>
      </c>
      <c r="C28" s="48" t="s">
        <v>198</v>
      </c>
      <c r="D28" s="47" t="s">
        <v>34</v>
      </c>
      <c r="E28" s="105" t="s">
        <v>738</v>
      </c>
      <c r="F28" s="106" t="s">
        <v>745</v>
      </c>
      <c r="G28" s="112" t="s">
        <v>274</v>
      </c>
      <c r="H28" s="47">
        <v>1</v>
      </c>
      <c r="I28" s="47">
        <v>1</v>
      </c>
      <c r="J28" s="47">
        <f t="shared" si="0"/>
        <v>1</v>
      </c>
      <c r="K28" s="48" t="s">
        <v>82</v>
      </c>
      <c r="L28" s="48" t="s">
        <v>83</v>
      </c>
      <c r="M28" s="108" t="s">
        <v>50</v>
      </c>
    </row>
    <row r="29" spans="1:13" ht="26.4" x14ac:dyDescent="0.3">
      <c r="A29" s="109" t="s">
        <v>714</v>
      </c>
      <c r="B29" s="48" t="s">
        <v>723</v>
      </c>
      <c r="C29" s="47" t="s">
        <v>198</v>
      </c>
      <c r="D29" s="47" t="s">
        <v>34</v>
      </c>
      <c r="E29" s="105" t="s">
        <v>746</v>
      </c>
      <c r="F29" s="106" t="s">
        <v>205</v>
      </c>
      <c r="G29" s="112" t="s">
        <v>274</v>
      </c>
      <c r="H29" s="47">
        <v>1</v>
      </c>
      <c r="I29" s="47">
        <v>1.5</v>
      </c>
      <c r="J29" s="47">
        <f t="shared" si="0"/>
        <v>1.5</v>
      </c>
      <c r="K29" s="48" t="s">
        <v>82</v>
      </c>
      <c r="L29" s="48" t="s">
        <v>83</v>
      </c>
      <c r="M29" s="108" t="s">
        <v>50</v>
      </c>
    </row>
    <row r="30" spans="1:13" ht="26.4" x14ac:dyDescent="0.3">
      <c r="A30" s="109" t="s">
        <v>714</v>
      </c>
      <c r="B30" s="48" t="s">
        <v>723</v>
      </c>
      <c r="C30" s="48" t="s">
        <v>137</v>
      </c>
      <c r="D30" s="47" t="s">
        <v>34</v>
      </c>
      <c r="E30" s="105" t="s">
        <v>747</v>
      </c>
      <c r="F30" s="106" t="s">
        <v>748</v>
      </c>
      <c r="G30" s="112" t="s">
        <v>274</v>
      </c>
      <c r="H30" s="47">
        <v>1</v>
      </c>
      <c r="I30" s="47">
        <v>1.5</v>
      </c>
      <c r="J30" s="47">
        <f t="shared" si="0"/>
        <v>1.5</v>
      </c>
      <c r="K30" s="48" t="s">
        <v>82</v>
      </c>
      <c r="L30" s="48" t="s">
        <v>83</v>
      </c>
      <c r="M30" s="108" t="s">
        <v>50</v>
      </c>
    </row>
    <row r="31" spans="1:13" ht="26.4" x14ac:dyDescent="0.3">
      <c r="A31" s="109" t="s">
        <v>733</v>
      </c>
      <c r="B31" s="48" t="s">
        <v>723</v>
      </c>
      <c r="C31" s="48" t="s">
        <v>198</v>
      </c>
      <c r="D31" s="47" t="s">
        <v>34</v>
      </c>
      <c r="E31" s="105" t="s">
        <v>749</v>
      </c>
      <c r="F31" s="106" t="s">
        <v>750</v>
      </c>
      <c r="G31" s="112" t="s">
        <v>279</v>
      </c>
      <c r="H31" s="47">
        <v>1</v>
      </c>
      <c r="I31" s="48">
        <v>4</v>
      </c>
      <c r="J31" s="47">
        <f t="shared" si="0"/>
        <v>4</v>
      </c>
      <c r="K31" s="48" t="s">
        <v>82</v>
      </c>
      <c r="L31" s="47" t="s">
        <v>83</v>
      </c>
      <c r="M31" s="49" t="s">
        <v>50</v>
      </c>
    </row>
    <row r="32" spans="1:13" ht="26.4" x14ac:dyDescent="0.3">
      <c r="A32" s="109" t="s">
        <v>714</v>
      </c>
      <c r="B32" s="48" t="s">
        <v>727</v>
      </c>
      <c r="C32" s="48" t="s">
        <v>198</v>
      </c>
      <c r="D32" s="47" t="s">
        <v>34</v>
      </c>
      <c r="E32" s="105" t="s">
        <v>751</v>
      </c>
      <c r="F32" s="106" t="s">
        <v>743</v>
      </c>
      <c r="G32" s="116" t="s">
        <v>282</v>
      </c>
      <c r="H32" s="47">
        <v>1</v>
      </c>
      <c r="I32" s="47">
        <v>1</v>
      </c>
      <c r="J32" s="47">
        <f t="shared" si="0"/>
        <v>1</v>
      </c>
      <c r="K32" s="48" t="s">
        <v>82</v>
      </c>
      <c r="L32" s="47" t="s">
        <v>83</v>
      </c>
      <c r="M32" s="49" t="s">
        <v>50</v>
      </c>
    </row>
    <row r="33" spans="1:13" ht="39.6" x14ac:dyDescent="0.3">
      <c r="A33" s="109" t="s">
        <v>714</v>
      </c>
      <c r="B33" s="48" t="s">
        <v>727</v>
      </c>
      <c r="C33" s="48" t="s">
        <v>198</v>
      </c>
      <c r="D33" s="47" t="s">
        <v>34</v>
      </c>
      <c r="E33" s="105" t="s">
        <v>752</v>
      </c>
      <c r="F33" s="106" t="s">
        <v>753</v>
      </c>
      <c r="G33" s="112" t="s">
        <v>754</v>
      </c>
      <c r="H33" s="47">
        <v>1</v>
      </c>
      <c r="I33" s="47">
        <v>2</v>
      </c>
      <c r="J33" s="47">
        <f t="shared" si="0"/>
        <v>2</v>
      </c>
      <c r="K33" s="48" t="s">
        <v>96</v>
      </c>
      <c r="L33" s="47" t="s">
        <v>83</v>
      </c>
      <c r="M33" s="49" t="s">
        <v>60</v>
      </c>
    </row>
    <row r="34" spans="1:13" ht="39.6" x14ac:dyDescent="0.3">
      <c r="A34" s="109" t="s">
        <v>733</v>
      </c>
      <c r="B34" s="48" t="s">
        <v>723</v>
      </c>
      <c r="C34" s="48" t="s">
        <v>73</v>
      </c>
      <c r="D34" s="47" t="s">
        <v>34</v>
      </c>
      <c r="E34" s="113" t="s">
        <v>755</v>
      </c>
      <c r="F34" s="114" t="s">
        <v>102</v>
      </c>
      <c r="G34" s="112" t="s">
        <v>756</v>
      </c>
      <c r="H34" s="47">
        <v>5</v>
      </c>
      <c r="I34" s="47">
        <v>1</v>
      </c>
      <c r="J34" s="47">
        <f t="shared" si="0"/>
        <v>5</v>
      </c>
      <c r="K34" s="48" t="s">
        <v>49</v>
      </c>
      <c r="L34" s="47" t="s">
        <v>83</v>
      </c>
      <c r="M34" s="49" t="s">
        <v>104</v>
      </c>
    </row>
    <row r="35" spans="1:13" ht="26.4" x14ac:dyDescent="0.3">
      <c r="A35" s="117" t="s">
        <v>714</v>
      </c>
      <c r="B35" s="118" t="s">
        <v>718</v>
      </c>
      <c r="C35" s="118" t="s">
        <v>45</v>
      </c>
      <c r="D35" s="47" t="s">
        <v>33</v>
      </c>
      <c r="E35" s="107" t="s">
        <v>757</v>
      </c>
      <c r="F35" s="48" t="s">
        <v>56</v>
      </c>
      <c r="G35" s="116" t="s">
        <v>756</v>
      </c>
      <c r="H35" s="47">
        <v>14</v>
      </c>
      <c r="I35" s="48">
        <v>8</v>
      </c>
      <c r="J35" s="47">
        <f t="shared" si="0"/>
        <v>112</v>
      </c>
      <c r="K35" s="47" t="s">
        <v>56</v>
      </c>
      <c r="L35" s="47" t="s">
        <v>59</v>
      </c>
      <c r="M35" s="49" t="s">
        <v>722</v>
      </c>
    </row>
    <row r="36" spans="1:13" ht="39.6" x14ac:dyDescent="0.3">
      <c r="A36" s="109" t="s">
        <v>714</v>
      </c>
      <c r="B36" s="48" t="s">
        <v>723</v>
      </c>
      <c r="C36" s="48" t="s">
        <v>198</v>
      </c>
      <c r="D36" s="47" t="s">
        <v>34</v>
      </c>
      <c r="E36" s="103" t="s">
        <v>758</v>
      </c>
      <c r="F36" s="47" t="s">
        <v>238</v>
      </c>
      <c r="G36" s="112" t="s">
        <v>158</v>
      </c>
      <c r="H36" s="47">
        <v>3</v>
      </c>
      <c r="I36" s="47">
        <v>1.5</v>
      </c>
      <c r="J36" s="47">
        <f t="shared" si="0"/>
        <v>4.5</v>
      </c>
      <c r="K36" s="48" t="s">
        <v>49</v>
      </c>
      <c r="L36" s="47" t="s">
        <v>83</v>
      </c>
      <c r="M36" s="49" t="s">
        <v>104</v>
      </c>
    </row>
    <row r="37" spans="1:13" ht="26.4" x14ac:dyDescent="0.3">
      <c r="A37" s="109" t="s">
        <v>733</v>
      </c>
      <c r="B37" s="48" t="s">
        <v>723</v>
      </c>
      <c r="C37" s="48" t="s">
        <v>198</v>
      </c>
      <c r="D37" s="47" t="s">
        <v>34</v>
      </c>
      <c r="E37" s="105" t="s">
        <v>759</v>
      </c>
      <c r="F37" s="106" t="s">
        <v>760</v>
      </c>
      <c r="G37" s="112" t="s">
        <v>158</v>
      </c>
      <c r="H37" s="47">
        <v>2</v>
      </c>
      <c r="I37" s="47">
        <v>1</v>
      </c>
      <c r="J37" s="47">
        <f t="shared" si="0"/>
        <v>2</v>
      </c>
      <c r="K37" s="48" t="s">
        <v>266</v>
      </c>
      <c r="L37" s="47" t="s">
        <v>83</v>
      </c>
      <c r="M37" s="49" t="s">
        <v>60</v>
      </c>
    </row>
    <row r="38" spans="1:13" ht="26.4" x14ac:dyDescent="0.3">
      <c r="A38" s="117" t="s">
        <v>714</v>
      </c>
      <c r="B38" s="118" t="s">
        <v>718</v>
      </c>
      <c r="C38" s="118" t="s">
        <v>45</v>
      </c>
      <c r="D38" s="47" t="s">
        <v>33</v>
      </c>
      <c r="E38" s="107" t="s">
        <v>757</v>
      </c>
      <c r="F38" s="48" t="s">
        <v>150</v>
      </c>
      <c r="G38" s="116" t="s">
        <v>761</v>
      </c>
      <c r="H38" s="47">
        <v>8</v>
      </c>
      <c r="I38" s="48">
        <v>8</v>
      </c>
      <c r="J38" s="47">
        <f t="shared" si="0"/>
        <v>64</v>
      </c>
      <c r="K38" s="48" t="s">
        <v>762</v>
      </c>
      <c r="L38" s="47" t="s">
        <v>59</v>
      </c>
      <c r="M38" s="49" t="s">
        <v>722</v>
      </c>
    </row>
    <row r="39" spans="1:13" ht="39.6" x14ac:dyDescent="0.3">
      <c r="A39" s="109" t="s">
        <v>714</v>
      </c>
      <c r="B39" s="48" t="s">
        <v>723</v>
      </c>
      <c r="C39" s="48" t="s">
        <v>198</v>
      </c>
      <c r="D39" s="47" t="s">
        <v>34</v>
      </c>
      <c r="E39" s="105" t="s">
        <v>763</v>
      </c>
      <c r="F39" s="106" t="s">
        <v>593</v>
      </c>
      <c r="G39" s="112" t="s">
        <v>764</v>
      </c>
      <c r="H39" s="47">
        <v>3</v>
      </c>
      <c r="I39" s="47">
        <v>2</v>
      </c>
      <c r="J39" s="47">
        <f t="shared" si="0"/>
        <v>6</v>
      </c>
      <c r="K39" s="48" t="s">
        <v>49</v>
      </c>
      <c r="L39" s="47" t="s">
        <v>83</v>
      </c>
      <c r="M39" s="49" t="s">
        <v>60</v>
      </c>
    </row>
    <row r="40" spans="1:13" ht="26.4" x14ac:dyDescent="0.3">
      <c r="A40" s="109" t="s">
        <v>733</v>
      </c>
      <c r="B40" s="48" t="s">
        <v>723</v>
      </c>
      <c r="C40" s="48" t="s">
        <v>198</v>
      </c>
      <c r="D40" s="47" t="s">
        <v>34</v>
      </c>
      <c r="E40" s="105" t="s">
        <v>765</v>
      </c>
      <c r="F40" s="106" t="s">
        <v>766</v>
      </c>
      <c r="G40" s="116" t="s">
        <v>164</v>
      </c>
      <c r="H40" s="47">
        <v>1</v>
      </c>
      <c r="I40" s="47">
        <v>1</v>
      </c>
      <c r="J40" s="47">
        <f t="shared" si="0"/>
        <v>1</v>
      </c>
      <c r="K40" s="48" t="s">
        <v>82</v>
      </c>
      <c r="L40" s="47" t="s">
        <v>83</v>
      </c>
      <c r="M40" s="49" t="s">
        <v>50</v>
      </c>
    </row>
    <row r="41" spans="1:13" ht="26.4" x14ac:dyDescent="0.3">
      <c r="A41" s="109" t="s">
        <v>733</v>
      </c>
      <c r="B41" s="48" t="s">
        <v>727</v>
      </c>
      <c r="C41" s="48" t="s">
        <v>198</v>
      </c>
      <c r="D41" s="47" t="s">
        <v>34</v>
      </c>
      <c r="E41" s="105" t="s">
        <v>767</v>
      </c>
      <c r="F41" s="106" t="s">
        <v>593</v>
      </c>
      <c r="G41" s="112" t="s">
        <v>768</v>
      </c>
      <c r="H41" s="47">
        <v>2</v>
      </c>
      <c r="I41" s="47">
        <v>1</v>
      </c>
      <c r="J41" s="47">
        <f t="shared" si="0"/>
        <v>2</v>
      </c>
      <c r="K41" s="48" t="s">
        <v>49</v>
      </c>
      <c r="L41" s="47" t="s">
        <v>83</v>
      </c>
      <c r="M41" s="49" t="s">
        <v>135</v>
      </c>
    </row>
    <row r="42" spans="1:13" ht="26.4" x14ac:dyDescent="0.3">
      <c r="A42" s="109" t="s">
        <v>714</v>
      </c>
      <c r="B42" s="48" t="s">
        <v>769</v>
      </c>
      <c r="C42" s="48" t="s">
        <v>198</v>
      </c>
      <c r="D42" s="47" t="s">
        <v>34</v>
      </c>
      <c r="E42" s="105" t="s">
        <v>770</v>
      </c>
      <c r="F42" s="106" t="s">
        <v>771</v>
      </c>
      <c r="G42" s="116" t="s">
        <v>772</v>
      </c>
      <c r="H42" s="47">
        <v>1</v>
      </c>
      <c r="I42" s="47">
        <v>1</v>
      </c>
      <c r="J42" s="47">
        <f t="shared" si="0"/>
        <v>1</v>
      </c>
      <c r="K42" s="48" t="s">
        <v>82</v>
      </c>
      <c r="L42" s="47" t="s">
        <v>83</v>
      </c>
      <c r="M42" s="49" t="s">
        <v>60</v>
      </c>
    </row>
    <row r="43" spans="1:13" ht="39.6" x14ac:dyDescent="0.3">
      <c r="A43" s="109" t="s">
        <v>714</v>
      </c>
      <c r="B43" s="48" t="s">
        <v>727</v>
      </c>
      <c r="C43" s="48" t="s">
        <v>198</v>
      </c>
      <c r="D43" s="47" t="s">
        <v>34</v>
      </c>
      <c r="E43" s="105" t="s">
        <v>773</v>
      </c>
      <c r="F43" s="106" t="s">
        <v>556</v>
      </c>
      <c r="G43" s="112" t="s">
        <v>323</v>
      </c>
      <c r="H43" s="47">
        <v>28</v>
      </c>
      <c r="I43" s="47">
        <v>1</v>
      </c>
      <c r="J43" s="47">
        <f t="shared" si="0"/>
        <v>28</v>
      </c>
      <c r="K43" s="48" t="s">
        <v>49</v>
      </c>
      <c r="L43" s="47" t="s">
        <v>83</v>
      </c>
      <c r="M43" s="49" t="s">
        <v>104</v>
      </c>
    </row>
    <row r="44" spans="1:13" ht="26.4" x14ac:dyDescent="0.3">
      <c r="A44" s="109" t="s">
        <v>714</v>
      </c>
      <c r="B44" s="48" t="s">
        <v>727</v>
      </c>
      <c r="C44" s="48" t="s">
        <v>73</v>
      </c>
      <c r="D44" s="47" t="s">
        <v>34</v>
      </c>
      <c r="E44" s="105" t="s">
        <v>774</v>
      </c>
      <c r="F44" s="106" t="s">
        <v>593</v>
      </c>
      <c r="G44" s="112" t="s">
        <v>342</v>
      </c>
      <c r="H44" s="47">
        <v>3</v>
      </c>
      <c r="I44" s="47">
        <v>1</v>
      </c>
      <c r="J44" s="47">
        <f t="shared" si="0"/>
        <v>3</v>
      </c>
      <c r="K44" s="48" t="s">
        <v>49</v>
      </c>
      <c r="L44" s="47" t="s">
        <v>83</v>
      </c>
      <c r="M44" s="49" t="s">
        <v>120</v>
      </c>
    </row>
    <row r="45" spans="1:13" ht="26.4" x14ac:dyDescent="0.3">
      <c r="A45" s="109" t="s">
        <v>714</v>
      </c>
      <c r="B45" s="48" t="s">
        <v>727</v>
      </c>
      <c r="C45" s="48" t="s">
        <v>198</v>
      </c>
      <c r="D45" s="47" t="s">
        <v>34</v>
      </c>
      <c r="E45" s="105" t="s">
        <v>775</v>
      </c>
      <c r="F45" s="106" t="s">
        <v>776</v>
      </c>
      <c r="G45" s="112" t="s">
        <v>165</v>
      </c>
      <c r="H45" s="47">
        <v>1</v>
      </c>
      <c r="I45" s="47">
        <v>1.5</v>
      </c>
      <c r="J45" s="47">
        <f t="shared" si="0"/>
        <v>1.5</v>
      </c>
      <c r="K45" s="48" t="s">
        <v>82</v>
      </c>
      <c r="L45" s="47" t="s">
        <v>83</v>
      </c>
      <c r="M45" s="49" t="s">
        <v>50</v>
      </c>
    </row>
    <row r="46" spans="1:13" ht="26.4" x14ac:dyDescent="0.3">
      <c r="A46" s="117" t="s">
        <v>714</v>
      </c>
      <c r="B46" s="118" t="s">
        <v>718</v>
      </c>
      <c r="C46" s="118" t="s">
        <v>45</v>
      </c>
      <c r="D46" s="47" t="s">
        <v>33</v>
      </c>
      <c r="E46" s="107" t="s">
        <v>757</v>
      </c>
      <c r="F46" s="48" t="s">
        <v>777</v>
      </c>
      <c r="G46" s="116" t="s">
        <v>165</v>
      </c>
      <c r="H46" s="47">
        <v>7</v>
      </c>
      <c r="I46" s="48">
        <v>8</v>
      </c>
      <c r="J46" s="47">
        <f t="shared" si="0"/>
        <v>56</v>
      </c>
      <c r="K46" s="48" t="s">
        <v>96</v>
      </c>
      <c r="L46" s="47" t="s">
        <v>59</v>
      </c>
      <c r="M46" s="49" t="s">
        <v>722</v>
      </c>
    </row>
    <row r="47" spans="1:13" ht="26.4" x14ac:dyDescent="0.3">
      <c r="A47" s="29" t="s">
        <v>733</v>
      </c>
      <c r="B47" s="47" t="s">
        <v>778</v>
      </c>
      <c r="C47" s="47" t="s">
        <v>54</v>
      </c>
      <c r="D47" s="47" t="s">
        <v>33</v>
      </c>
      <c r="E47" s="103" t="s">
        <v>779</v>
      </c>
      <c r="F47" s="47" t="s">
        <v>56</v>
      </c>
      <c r="G47" s="112" t="s">
        <v>347</v>
      </c>
      <c r="H47" s="47">
        <v>13</v>
      </c>
      <c r="I47" s="47">
        <v>2</v>
      </c>
      <c r="J47" s="47">
        <f t="shared" si="0"/>
        <v>26</v>
      </c>
      <c r="K47" s="47" t="s">
        <v>56</v>
      </c>
      <c r="L47" s="47" t="s">
        <v>59</v>
      </c>
      <c r="M47" s="49" t="s">
        <v>780</v>
      </c>
    </row>
    <row r="48" spans="1:13" ht="26.4" x14ac:dyDescent="0.3">
      <c r="A48" s="109" t="s">
        <v>733</v>
      </c>
      <c r="B48" s="48" t="s">
        <v>723</v>
      </c>
      <c r="C48" s="48" t="s">
        <v>45</v>
      </c>
      <c r="D48" s="47" t="s">
        <v>34</v>
      </c>
      <c r="E48" s="105" t="s">
        <v>781</v>
      </c>
      <c r="F48" s="106" t="s">
        <v>782</v>
      </c>
      <c r="G48" s="112" t="s">
        <v>68</v>
      </c>
      <c r="H48" s="47">
        <v>1</v>
      </c>
      <c r="I48" s="47">
        <v>5</v>
      </c>
      <c r="J48" s="47">
        <f t="shared" si="0"/>
        <v>5</v>
      </c>
      <c r="K48" s="48" t="s">
        <v>150</v>
      </c>
      <c r="L48" s="47" t="s">
        <v>83</v>
      </c>
      <c r="M48" s="49" t="s">
        <v>151</v>
      </c>
    </row>
    <row r="49" spans="1:13" ht="26.4" x14ac:dyDescent="0.3">
      <c r="A49" s="109" t="s">
        <v>714</v>
      </c>
      <c r="B49" s="48" t="s">
        <v>723</v>
      </c>
      <c r="C49" s="48" t="s">
        <v>198</v>
      </c>
      <c r="D49" s="47" t="s">
        <v>34</v>
      </c>
      <c r="E49" s="105" t="s">
        <v>783</v>
      </c>
      <c r="F49" s="106" t="s">
        <v>593</v>
      </c>
      <c r="G49" s="112" t="s">
        <v>68</v>
      </c>
      <c r="H49" s="47">
        <v>1</v>
      </c>
      <c r="I49" s="47">
        <v>1</v>
      </c>
      <c r="J49" s="47">
        <f t="shared" si="0"/>
        <v>1</v>
      </c>
      <c r="K49" s="48" t="s">
        <v>266</v>
      </c>
      <c r="L49" s="47" t="s">
        <v>83</v>
      </c>
      <c r="M49" s="49" t="s">
        <v>60</v>
      </c>
    </row>
    <row r="50" spans="1:13" ht="26.4" x14ac:dyDescent="0.3">
      <c r="A50" s="109" t="s">
        <v>714</v>
      </c>
      <c r="B50" s="48" t="s">
        <v>723</v>
      </c>
      <c r="C50" s="48" t="s">
        <v>198</v>
      </c>
      <c r="D50" s="47" t="s">
        <v>34</v>
      </c>
      <c r="E50" s="105" t="s">
        <v>784</v>
      </c>
      <c r="F50" s="106" t="s">
        <v>234</v>
      </c>
      <c r="G50" s="112" t="s">
        <v>352</v>
      </c>
      <c r="H50" s="47">
        <v>1</v>
      </c>
      <c r="I50" s="47">
        <v>1</v>
      </c>
      <c r="J50" s="47">
        <f t="shared" si="0"/>
        <v>1</v>
      </c>
      <c r="K50" s="48" t="s">
        <v>82</v>
      </c>
      <c r="L50" s="47" t="s">
        <v>83</v>
      </c>
      <c r="M50" s="49" t="s">
        <v>50</v>
      </c>
    </row>
    <row r="51" spans="1:13" ht="26.4" x14ac:dyDescent="0.3">
      <c r="A51" s="109" t="s">
        <v>733</v>
      </c>
      <c r="B51" s="48" t="s">
        <v>778</v>
      </c>
      <c r="C51" s="48" t="s">
        <v>198</v>
      </c>
      <c r="D51" s="47" t="s">
        <v>34</v>
      </c>
      <c r="E51" s="105" t="s">
        <v>785</v>
      </c>
      <c r="F51" s="106" t="s">
        <v>241</v>
      </c>
      <c r="G51" s="116" t="s">
        <v>786</v>
      </c>
      <c r="H51" s="47">
        <v>6</v>
      </c>
      <c r="I51" s="47">
        <v>1</v>
      </c>
      <c r="J51" s="47">
        <f t="shared" si="0"/>
        <v>6</v>
      </c>
      <c r="K51" s="48" t="s">
        <v>49</v>
      </c>
      <c r="L51" s="47" t="s">
        <v>83</v>
      </c>
      <c r="M51" s="49" t="s">
        <v>120</v>
      </c>
    </row>
    <row r="52" spans="1:13" ht="26.4" x14ac:dyDescent="0.3">
      <c r="A52" s="109" t="s">
        <v>714</v>
      </c>
      <c r="B52" s="48" t="s">
        <v>778</v>
      </c>
      <c r="C52" s="48" t="s">
        <v>73</v>
      </c>
      <c r="D52" s="47" t="s">
        <v>34</v>
      </c>
      <c r="E52" s="105" t="s">
        <v>787</v>
      </c>
      <c r="F52" s="106" t="s">
        <v>241</v>
      </c>
      <c r="G52" s="112" t="s">
        <v>373</v>
      </c>
      <c r="H52" s="47">
        <v>3</v>
      </c>
      <c r="I52" s="47">
        <v>1</v>
      </c>
      <c r="J52" s="47">
        <f t="shared" si="0"/>
        <v>3</v>
      </c>
      <c r="K52" s="48" t="s">
        <v>82</v>
      </c>
      <c r="L52" s="47" t="s">
        <v>83</v>
      </c>
      <c r="M52" s="49" t="s">
        <v>50</v>
      </c>
    </row>
    <row r="53" spans="1:13" ht="26.4" x14ac:dyDescent="0.3">
      <c r="A53" s="109" t="s">
        <v>714</v>
      </c>
      <c r="B53" s="48" t="s">
        <v>723</v>
      </c>
      <c r="C53" s="48" t="s">
        <v>198</v>
      </c>
      <c r="D53" s="47" t="s">
        <v>34</v>
      </c>
      <c r="E53" s="105" t="s">
        <v>788</v>
      </c>
      <c r="F53" s="106" t="s">
        <v>297</v>
      </c>
      <c r="G53" s="112" t="s">
        <v>81</v>
      </c>
      <c r="H53" s="47">
        <v>1</v>
      </c>
      <c r="I53" s="47">
        <v>2</v>
      </c>
      <c r="J53" s="47">
        <f t="shared" si="0"/>
        <v>2</v>
      </c>
      <c r="K53" s="48" t="s">
        <v>82</v>
      </c>
      <c r="L53" s="47" t="s">
        <v>83</v>
      </c>
      <c r="M53" s="49" t="s">
        <v>50</v>
      </c>
    </row>
    <row r="54" spans="1:13" ht="26.4" x14ac:dyDescent="0.3">
      <c r="A54" s="109" t="s">
        <v>714</v>
      </c>
      <c r="B54" s="48" t="s">
        <v>723</v>
      </c>
      <c r="C54" s="48" t="s">
        <v>73</v>
      </c>
      <c r="D54" s="47" t="s">
        <v>34</v>
      </c>
      <c r="E54" s="105" t="s">
        <v>789</v>
      </c>
      <c r="F54" s="106" t="s">
        <v>241</v>
      </c>
      <c r="G54" s="112" t="s">
        <v>81</v>
      </c>
      <c r="H54" s="47">
        <v>8</v>
      </c>
      <c r="I54" s="47">
        <v>1</v>
      </c>
      <c r="J54" s="47">
        <f t="shared" si="0"/>
        <v>8</v>
      </c>
      <c r="K54" s="48" t="s">
        <v>82</v>
      </c>
      <c r="L54" s="47" t="s">
        <v>83</v>
      </c>
      <c r="M54" s="49" t="s">
        <v>120</v>
      </c>
    </row>
    <row r="55" spans="1:13" ht="39.6" x14ac:dyDescent="0.3">
      <c r="A55" s="29" t="s">
        <v>733</v>
      </c>
      <c r="B55" s="47" t="s">
        <v>723</v>
      </c>
      <c r="C55" s="47" t="s">
        <v>54</v>
      </c>
      <c r="D55" s="47" t="s">
        <v>66</v>
      </c>
      <c r="E55" s="103" t="s">
        <v>790</v>
      </c>
      <c r="F55" s="47" t="s">
        <v>56</v>
      </c>
      <c r="G55" s="112" t="s">
        <v>386</v>
      </c>
      <c r="H55" s="47">
        <v>95</v>
      </c>
      <c r="I55" s="47">
        <v>2</v>
      </c>
      <c r="J55" s="47">
        <f t="shared" si="0"/>
        <v>190</v>
      </c>
      <c r="K55" s="47" t="s">
        <v>56</v>
      </c>
      <c r="L55" s="47" t="s">
        <v>59</v>
      </c>
      <c r="M55" s="49" t="s">
        <v>87</v>
      </c>
    </row>
    <row r="56" spans="1:13" ht="26.4" x14ac:dyDescent="0.3">
      <c r="A56" s="109" t="s">
        <v>714</v>
      </c>
      <c r="B56" s="48" t="s">
        <v>723</v>
      </c>
      <c r="C56" s="48" t="s">
        <v>198</v>
      </c>
      <c r="D56" s="47" t="s">
        <v>34</v>
      </c>
      <c r="E56" s="113" t="s">
        <v>791</v>
      </c>
      <c r="F56" s="114" t="s">
        <v>792</v>
      </c>
      <c r="G56" s="112" t="s">
        <v>388</v>
      </c>
      <c r="H56" s="47">
        <v>1</v>
      </c>
      <c r="I56" s="47">
        <v>1</v>
      </c>
      <c r="J56" s="47">
        <f t="shared" si="0"/>
        <v>1</v>
      </c>
      <c r="K56" s="48" t="s">
        <v>96</v>
      </c>
      <c r="L56" s="47" t="s">
        <v>83</v>
      </c>
      <c r="M56" s="49" t="s">
        <v>50</v>
      </c>
    </row>
    <row r="57" spans="1:13" ht="26.4" x14ac:dyDescent="0.3">
      <c r="A57" s="109" t="s">
        <v>714</v>
      </c>
      <c r="B57" s="48" t="s">
        <v>715</v>
      </c>
      <c r="C57" s="48" t="s">
        <v>198</v>
      </c>
      <c r="D57" s="47" t="s">
        <v>34</v>
      </c>
      <c r="E57" s="113" t="s">
        <v>793</v>
      </c>
      <c r="F57" s="114" t="s">
        <v>397</v>
      </c>
      <c r="G57" s="112" t="s">
        <v>86</v>
      </c>
      <c r="H57" s="47">
        <v>7</v>
      </c>
      <c r="I57" s="47">
        <v>1</v>
      </c>
      <c r="J57" s="47">
        <f t="shared" si="0"/>
        <v>7</v>
      </c>
      <c r="K57" s="48" t="s">
        <v>82</v>
      </c>
      <c r="L57" s="47" t="s">
        <v>83</v>
      </c>
      <c r="M57" s="49" t="s">
        <v>120</v>
      </c>
    </row>
    <row r="58" spans="1:13" ht="26.4" x14ac:dyDescent="0.3">
      <c r="A58" s="109" t="s">
        <v>714</v>
      </c>
      <c r="B58" s="48" t="s">
        <v>723</v>
      </c>
      <c r="C58" s="48" t="s">
        <v>198</v>
      </c>
      <c r="D58" s="47" t="s">
        <v>34</v>
      </c>
      <c r="E58" s="113" t="s">
        <v>794</v>
      </c>
      <c r="F58" s="114" t="s">
        <v>238</v>
      </c>
      <c r="G58" s="112" t="s">
        <v>86</v>
      </c>
      <c r="H58" s="47">
        <v>1</v>
      </c>
      <c r="I58" s="47">
        <v>1.5</v>
      </c>
      <c r="J58" s="47">
        <f t="shared" si="0"/>
        <v>1.5</v>
      </c>
      <c r="K58" s="48" t="s">
        <v>82</v>
      </c>
      <c r="L58" s="47" t="s">
        <v>83</v>
      </c>
      <c r="M58" s="49" t="s">
        <v>50</v>
      </c>
    </row>
    <row r="59" spans="1:13" ht="26.4" x14ac:dyDescent="0.3">
      <c r="A59" s="109" t="s">
        <v>714</v>
      </c>
      <c r="B59" s="48" t="s">
        <v>723</v>
      </c>
      <c r="C59" s="47" t="s">
        <v>73</v>
      </c>
      <c r="D59" s="47" t="s">
        <v>34</v>
      </c>
      <c r="E59" s="113" t="s">
        <v>795</v>
      </c>
      <c r="F59" s="114" t="s">
        <v>102</v>
      </c>
      <c r="G59" s="112" t="s">
        <v>411</v>
      </c>
      <c r="H59" s="47">
        <v>2</v>
      </c>
      <c r="I59" s="47">
        <v>1</v>
      </c>
      <c r="J59" s="47">
        <f t="shared" si="0"/>
        <v>2</v>
      </c>
      <c r="K59" s="48" t="s">
        <v>96</v>
      </c>
      <c r="L59" s="47" t="s">
        <v>83</v>
      </c>
      <c r="M59" s="49" t="s">
        <v>50</v>
      </c>
    </row>
    <row r="60" spans="1:13" ht="39.6" x14ac:dyDescent="0.3">
      <c r="A60" s="109" t="s">
        <v>714</v>
      </c>
      <c r="B60" s="48" t="s">
        <v>727</v>
      </c>
      <c r="C60" s="48" t="s">
        <v>198</v>
      </c>
      <c r="D60" s="47" t="s">
        <v>34</v>
      </c>
      <c r="E60" s="113" t="s">
        <v>796</v>
      </c>
      <c r="F60" s="114" t="s">
        <v>102</v>
      </c>
      <c r="G60" s="112" t="s">
        <v>411</v>
      </c>
      <c r="H60" s="47">
        <v>3</v>
      </c>
      <c r="I60" s="47">
        <v>1</v>
      </c>
      <c r="J60" s="47">
        <f t="shared" si="0"/>
        <v>3</v>
      </c>
      <c r="K60" s="48" t="s">
        <v>49</v>
      </c>
      <c r="L60" s="47" t="s">
        <v>83</v>
      </c>
      <c r="M60" s="49" t="s">
        <v>104</v>
      </c>
    </row>
    <row r="61" spans="1:13" ht="26.4" x14ac:dyDescent="0.3">
      <c r="A61" s="109" t="s">
        <v>714</v>
      </c>
      <c r="B61" s="48" t="s">
        <v>778</v>
      </c>
      <c r="C61" s="48" t="s">
        <v>198</v>
      </c>
      <c r="D61" s="47" t="s">
        <v>34</v>
      </c>
      <c r="E61" s="113" t="s">
        <v>797</v>
      </c>
      <c r="F61" s="114" t="s">
        <v>241</v>
      </c>
      <c r="G61" s="112" t="s">
        <v>411</v>
      </c>
      <c r="H61" s="47">
        <v>2</v>
      </c>
      <c r="I61" s="47">
        <v>1</v>
      </c>
      <c r="J61" s="47">
        <f t="shared" si="0"/>
        <v>2</v>
      </c>
      <c r="K61" s="48" t="s">
        <v>82</v>
      </c>
      <c r="L61" s="47" t="s">
        <v>83</v>
      </c>
      <c r="M61" s="49" t="s">
        <v>120</v>
      </c>
    </row>
    <row r="62" spans="1:13" ht="26.4" x14ac:dyDescent="0.3">
      <c r="A62" s="109" t="s">
        <v>714</v>
      </c>
      <c r="B62" s="48" t="s">
        <v>723</v>
      </c>
      <c r="C62" s="48" t="s">
        <v>198</v>
      </c>
      <c r="D62" s="47" t="s">
        <v>34</v>
      </c>
      <c r="E62" s="105" t="s">
        <v>798</v>
      </c>
      <c r="F62" s="114" t="s">
        <v>80</v>
      </c>
      <c r="G62" s="112" t="s">
        <v>91</v>
      </c>
      <c r="H62" s="47">
        <v>4</v>
      </c>
      <c r="I62" s="47">
        <v>1</v>
      </c>
      <c r="J62" s="47">
        <f t="shared" si="0"/>
        <v>4</v>
      </c>
      <c r="K62" s="48" t="s">
        <v>49</v>
      </c>
      <c r="L62" s="47" t="s">
        <v>83</v>
      </c>
      <c r="M62" s="49" t="s">
        <v>120</v>
      </c>
    </row>
    <row r="63" spans="1:13" ht="39.6" x14ac:dyDescent="0.3">
      <c r="A63" s="29" t="s">
        <v>733</v>
      </c>
      <c r="B63" s="47" t="s">
        <v>799</v>
      </c>
      <c r="C63" s="47" t="s">
        <v>155</v>
      </c>
      <c r="D63" s="47" t="s">
        <v>33</v>
      </c>
      <c r="E63" s="107" t="s">
        <v>800</v>
      </c>
      <c r="F63" s="48" t="s">
        <v>82</v>
      </c>
      <c r="G63" s="112" t="s">
        <v>422</v>
      </c>
      <c r="H63" s="48">
        <v>7</v>
      </c>
      <c r="I63" s="47">
        <v>1</v>
      </c>
      <c r="J63" s="47">
        <f t="shared" si="0"/>
        <v>7</v>
      </c>
      <c r="K63" s="47" t="s">
        <v>82</v>
      </c>
      <c r="L63" s="47" t="s">
        <v>59</v>
      </c>
      <c r="M63" s="49" t="s">
        <v>722</v>
      </c>
    </row>
    <row r="64" spans="1:13" ht="26.4" x14ac:dyDescent="0.3">
      <c r="A64" s="109" t="s">
        <v>714</v>
      </c>
      <c r="B64" s="48" t="s">
        <v>727</v>
      </c>
      <c r="C64" s="48" t="s">
        <v>198</v>
      </c>
      <c r="D64" s="47" t="s">
        <v>34</v>
      </c>
      <c r="E64" s="113" t="s">
        <v>801</v>
      </c>
      <c r="F64" s="114" t="s">
        <v>771</v>
      </c>
      <c r="G64" s="112" t="s">
        <v>426</v>
      </c>
      <c r="H64" s="47">
        <v>1</v>
      </c>
      <c r="I64" s="47">
        <v>1.5</v>
      </c>
      <c r="J64" s="47">
        <f t="shared" si="0"/>
        <v>1.5</v>
      </c>
      <c r="K64" s="47" t="s">
        <v>82</v>
      </c>
      <c r="L64" s="47" t="s">
        <v>83</v>
      </c>
      <c r="M64" s="49" t="s">
        <v>50</v>
      </c>
    </row>
    <row r="65" spans="1:13" ht="39.6" x14ac:dyDescent="0.3">
      <c r="A65" s="29" t="s">
        <v>733</v>
      </c>
      <c r="B65" s="47" t="s">
        <v>799</v>
      </c>
      <c r="C65" s="47" t="s">
        <v>155</v>
      </c>
      <c r="D65" s="47" t="s">
        <v>33</v>
      </c>
      <c r="E65" s="107" t="s">
        <v>800</v>
      </c>
      <c r="F65" s="48" t="s">
        <v>777</v>
      </c>
      <c r="G65" s="112" t="s">
        <v>426</v>
      </c>
      <c r="H65" s="48">
        <v>20</v>
      </c>
      <c r="I65" s="47">
        <v>1</v>
      </c>
      <c r="J65" s="47">
        <f t="shared" si="0"/>
        <v>20</v>
      </c>
      <c r="K65" s="48" t="s">
        <v>96</v>
      </c>
      <c r="L65" s="47" t="s">
        <v>59</v>
      </c>
      <c r="M65" s="49" t="s">
        <v>722</v>
      </c>
    </row>
    <row r="66" spans="1:13" ht="39.6" x14ac:dyDescent="0.3">
      <c r="A66" s="29" t="s">
        <v>733</v>
      </c>
      <c r="B66" s="47" t="s">
        <v>799</v>
      </c>
      <c r="C66" s="47" t="s">
        <v>155</v>
      </c>
      <c r="D66" s="47" t="s">
        <v>33</v>
      </c>
      <c r="E66" s="107" t="s">
        <v>800</v>
      </c>
      <c r="F66" s="48" t="s">
        <v>802</v>
      </c>
      <c r="G66" s="112" t="s">
        <v>95</v>
      </c>
      <c r="H66" s="48">
        <v>7</v>
      </c>
      <c r="I66" s="47">
        <v>1</v>
      </c>
      <c r="J66" s="47">
        <f t="shared" si="0"/>
        <v>7</v>
      </c>
      <c r="K66" s="48" t="s">
        <v>802</v>
      </c>
      <c r="L66" s="47" t="s">
        <v>59</v>
      </c>
      <c r="M66" s="49" t="s">
        <v>722</v>
      </c>
    </row>
    <row r="67" spans="1:13" ht="39.6" x14ac:dyDescent="0.3">
      <c r="A67" s="29" t="s">
        <v>733</v>
      </c>
      <c r="B67" s="47" t="s">
        <v>799</v>
      </c>
      <c r="C67" s="47" t="s">
        <v>155</v>
      </c>
      <c r="D67" s="47" t="s">
        <v>33</v>
      </c>
      <c r="E67" s="107" t="s">
        <v>800</v>
      </c>
      <c r="F67" s="48" t="s">
        <v>266</v>
      </c>
      <c r="G67" s="112" t="s">
        <v>803</v>
      </c>
      <c r="H67" s="48">
        <v>16</v>
      </c>
      <c r="I67" s="47">
        <v>1</v>
      </c>
      <c r="J67" s="47">
        <f t="shared" si="0"/>
        <v>16</v>
      </c>
      <c r="K67" s="48" t="s">
        <v>266</v>
      </c>
      <c r="L67" s="47" t="s">
        <v>59</v>
      </c>
      <c r="M67" s="49" t="s">
        <v>722</v>
      </c>
    </row>
    <row r="68" spans="1:13" ht="39.6" x14ac:dyDescent="0.3">
      <c r="A68" s="29" t="s">
        <v>733</v>
      </c>
      <c r="B68" s="47" t="s">
        <v>799</v>
      </c>
      <c r="C68" s="47" t="s">
        <v>155</v>
      </c>
      <c r="D68" s="47" t="s">
        <v>33</v>
      </c>
      <c r="E68" s="107" t="s">
        <v>800</v>
      </c>
      <c r="F68" s="48" t="s">
        <v>70</v>
      </c>
      <c r="G68" s="112" t="s">
        <v>803</v>
      </c>
      <c r="H68" s="48">
        <v>24</v>
      </c>
      <c r="I68" s="47">
        <v>1</v>
      </c>
      <c r="J68" s="47">
        <f t="shared" si="0"/>
        <v>24</v>
      </c>
      <c r="K68" s="48" t="s">
        <v>70</v>
      </c>
      <c r="L68" s="47" t="s">
        <v>59</v>
      </c>
      <c r="M68" s="49" t="s">
        <v>722</v>
      </c>
    </row>
    <row r="69" spans="1:13" ht="26.4" x14ac:dyDescent="0.3">
      <c r="A69" s="109" t="s">
        <v>733</v>
      </c>
      <c r="B69" s="48" t="s">
        <v>723</v>
      </c>
      <c r="C69" s="48" t="s">
        <v>198</v>
      </c>
      <c r="D69" s="47" t="s">
        <v>34</v>
      </c>
      <c r="E69" s="113" t="s">
        <v>804</v>
      </c>
      <c r="F69" s="114" t="s">
        <v>805</v>
      </c>
      <c r="G69" s="112" t="s">
        <v>434</v>
      </c>
      <c r="H69" s="47">
        <v>1</v>
      </c>
      <c r="I69" s="47">
        <v>2</v>
      </c>
      <c r="J69" s="47">
        <f t="shared" si="0"/>
        <v>2</v>
      </c>
      <c r="K69" s="47" t="s">
        <v>96</v>
      </c>
      <c r="L69" s="47" t="s">
        <v>83</v>
      </c>
      <c r="M69" s="49" t="s">
        <v>50</v>
      </c>
    </row>
    <row r="70" spans="1:13" ht="26.4" x14ac:dyDescent="0.3">
      <c r="A70" s="109" t="s">
        <v>714</v>
      </c>
      <c r="B70" s="48" t="s">
        <v>727</v>
      </c>
      <c r="C70" s="48" t="s">
        <v>198</v>
      </c>
      <c r="D70" s="47" t="s">
        <v>34</v>
      </c>
      <c r="E70" s="113" t="s">
        <v>806</v>
      </c>
      <c r="F70" s="114" t="s">
        <v>807</v>
      </c>
      <c r="G70" s="112" t="s">
        <v>443</v>
      </c>
      <c r="H70" s="47">
        <v>1</v>
      </c>
      <c r="I70" s="47">
        <v>1</v>
      </c>
      <c r="J70" s="47">
        <f t="shared" si="0"/>
        <v>1</v>
      </c>
      <c r="K70" s="48" t="s">
        <v>96</v>
      </c>
      <c r="L70" s="47" t="s">
        <v>83</v>
      </c>
      <c r="M70" s="49" t="s">
        <v>151</v>
      </c>
    </row>
    <row r="71" spans="1:13" ht="39.6" x14ac:dyDescent="0.3">
      <c r="A71" s="109" t="s">
        <v>714</v>
      </c>
      <c r="B71" s="48" t="s">
        <v>727</v>
      </c>
      <c r="C71" s="48" t="s">
        <v>198</v>
      </c>
      <c r="D71" s="47" t="s">
        <v>34</v>
      </c>
      <c r="E71" s="105" t="s">
        <v>808</v>
      </c>
      <c r="F71" s="106" t="s">
        <v>771</v>
      </c>
      <c r="G71" s="112" t="s">
        <v>443</v>
      </c>
      <c r="H71" s="47">
        <v>2</v>
      </c>
      <c r="I71" s="47">
        <v>1</v>
      </c>
      <c r="J71" s="47">
        <f t="shared" si="0"/>
        <v>2</v>
      </c>
      <c r="K71" s="47" t="s">
        <v>96</v>
      </c>
      <c r="L71" s="47" t="s">
        <v>83</v>
      </c>
      <c r="M71" s="49" t="s">
        <v>50</v>
      </c>
    </row>
    <row r="72" spans="1:13" ht="39.6" x14ac:dyDescent="0.3">
      <c r="A72" s="29" t="s">
        <v>733</v>
      </c>
      <c r="B72" s="47" t="s">
        <v>799</v>
      </c>
      <c r="C72" s="47" t="s">
        <v>155</v>
      </c>
      <c r="D72" s="47" t="s">
        <v>33</v>
      </c>
      <c r="E72" s="107" t="s">
        <v>809</v>
      </c>
      <c r="F72" s="48" t="s">
        <v>82</v>
      </c>
      <c r="G72" s="112" t="s">
        <v>446</v>
      </c>
      <c r="H72" s="48">
        <v>5</v>
      </c>
      <c r="I72" s="47">
        <v>1</v>
      </c>
      <c r="J72" s="47">
        <f t="shared" si="0"/>
        <v>5</v>
      </c>
      <c r="K72" s="48" t="s">
        <v>82</v>
      </c>
      <c r="L72" s="47" t="s">
        <v>59</v>
      </c>
      <c r="M72" s="49" t="s">
        <v>722</v>
      </c>
    </row>
    <row r="73" spans="1:13" ht="39.6" x14ac:dyDescent="0.3">
      <c r="A73" s="29" t="s">
        <v>733</v>
      </c>
      <c r="B73" s="47" t="s">
        <v>799</v>
      </c>
      <c r="C73" s="47" t="s">
        <v>155</v>
      </c>
      <c r="D73" s="47" t="s">
        <v>33</v>
      </c>
      <c r="E73" s="107" t="s">
        <v>809</v>
      </c>
      <c r="F73" s="48" t="s">
        <v>810</v>
      </c>
      <c r="G73" s="112" t="s">
        <v>446</v>
      </c>
      <c r="H73" s="48">
        <v>10</v>
      </c>
      <c r="I73" s="47">
        <v>1</v>
      </c>
      <c r="J73" s="47">
        <f t="shared" si="0"/>
        <v>10</v>
      </c>
      <c r="K73" s="48" t="s">
        <v>810</v>
      </c>
      <c r="L73" s="47" t="s">
        <v>59</v>
      </c>
      <c r="M73" s="49" t="s">
        <v>722</v>
      </c>
    </row>
    <row r="74" spans="1:13" ht="39.6" x14ac:dyDescent="0.3">
      <c r="A74" s="29" t="s">
        <v>733</v>
      </c>
      <c r="B74" s="47" t="s">
        <v>799</v>
      </c>
      <c r="C74" s="47" t="s">
        <v>155</v>
      </c>
      <c r="D74" s="47" t="s">
        <v>33</v>
      </c>
      <c r="E74" s="107" t="s">
        <v>809</v>
      </c>
      <c r="F74" s="48" t="s">
        <v>150</v>
      </c>
      <c r="G74" s="112" t="s">
        <v>811</v>
      </c>
      <c r="H74" s="48">
        <v>5</v>
      </c>
      <c r="I74" s="47">
        <v>1</v>
      </c>
      <c r="J74" s="47">
        <f t="shared" si="0"/>
        <v>5</v>
      </c>
      <c r="K74" s="48" t="s">
        <v>150</v>
      </c>
      <c r="L74" s="47" t="s">
        <v>59</v>
      </c>
      <c r="M74" s="49" t="s">
        <v>722</v>
      </c>
    </row>
    <row r="75" spans="1:13" ht="39.6" x14ac:dyDescent="0.3">
      <c r="A75" s="29" t="s">
        <v>733</v>
      </c>
      <c r="B75" s="47" t="s">
        <v>799</v>
      </c>
      <c r="C75" s="47" t="s">
        <v>155</v>
      </c>
      <c r="D75" s="47" t="s">
        <v>33</v>
      </c>
      <c r="E75" s="107" t="s">
        <v>809</v>
      </c>
      <c r="F75" s="48" t="s">
        <v>56</v>
      </c>
      <c r="G75" s="112" t="s">
        <v>811</v>
      </c>
      <c r="H75" s="48">
        <v>115</v>
      </c>
      <c r="I75" s="47">
        <v>1</v>
      </c>
      <c r="J75" s="47">
        <f t="shared" si="0"/>
        <v>115</v>
      </c>
      <c r="K75" s="47" t="s">
        <v>56</v>
      </c>
      <c r="L75" s="47" t="s">
        <v>59</v>
      </c>
      <c r="M75" s="49" t="s">
        <v>722</v>
      </c>
    </row>
    <row r="76" spans="1:13" ht="26.4" x14ac:dyDescent="0.3">
      <c r="A76" s="109" t="s">
        <v>714</v>
      </c>
      <c r="B76" s="48" t="s">
        <v>723</v>
      </c>
      <c r="C76" s="48" t="s">
        <v>198</v>
      </c>
      <c r="D76" s="47" t="s">
        <v>34</v>
      </c>
      <c r="E76" s="113" t="s">
        <v>812</v>
      </c>
      <c r="F76" s="114" t="s">
        <v>805</v>
      </c>
      <c r="G76" s="112" t="s">
        <v>813</v>
      </c>
      <c r="H76" s="47">
        <v>1</v>
      </c>
      <c r="I76" s="47">
        <v>1</v>
      </c>
      <c r="J76" s="47">
        <f t="shared" si="0"/>
        <v>1</v>
      </c>
      <c r="K76" s="48" t="s">
        <v>82</v>
      </c>
      <c r="L76" s="47" t="s">
        <v>83</v>
      </c>
      <c r="M76" s="49" t="s">
        <v>50</v>
      </c>
    </row>
    <row r="77" spans="1:13" ht="39.6" x14ac:dyDescent="0.3">
      <c r="A77" s="109" t="s">
        <v>714</v>
      </c>
      <c r="B77" s="48" t="s">
        <v>723</v>
      </c>
      <c r="C77" s="48" t="s">
        <v>198</v>
      </c>
      <c r="D77" s="47" t="s">
        <v>34</v>
      </c>
      <c r="E77" s="105" t="s">
        <v>814</v>
      </c>
      <c r="F77" s="106" t="s">
        <v>238</v>
      </c>
      <c r="G77" s="112" t="s">
        <v>167</v>
      </c>
      <c r="H77" s="47">
        <v>86</v>
      </c>
      <c r="I77" s="47">
        <v>1.5</v>
      </c>
      <c r="J77" s="47">
        <f t="shared" si="0"/>
        <v>129</v>
      </c>
      <c r="K77" s="48" t="s">
        <v>49</v>
      </c>
      <c r="L77" s="47" t="s">
        <v>83</v>
      </c>
      <c r="M77" s="49" t="s">
        <v>104</v>
      </c>
    </row>
    <row r="78" spans="1:13" ht="26.4" x14ac:dyDescent="0.3">
      <c r="A78" s="109" t="s">
        <v>714</v>
      </c>
      <c r="B78" s="48" t="s">
        <v>727</v>
      </c>
      <c r="C78" s="48" t="s">
        <v>198</v>
      </c>
      <c r="D78" s="47" t="s">
        <v>34</v>
      </c>
      <c r="E78" s="105" t="s">
        <v>815</v>
      </c>
      <c r="F78" s="106" t="s">
        <v>771</v>
      </c>
      <c r="G78" s="112" t="s">
        <v>816</v>
      </c>
      <c r="H78" s="47">
        <v>1</v>
      </c>
      <c r="I78" s="47">
        <v>1</v>
      </c>
      <c r="J78" s="47">
        <f t="shared" ref="J78:J141" si="1">H78*I78</f>
        <v>1</v>
      </c>
      <c r="K78" s="48" t="s">
        <v>96</v>
      </c>
      <c r="L78" s="47" t="s">
        <v>83</v>
      </c>
      <c r="M78" s="49" t="s">
        <v>50</v>
      </c>
    </row>
    <row r="79" spans="1:13" ht="52.8" x14ac:dyDescent="0.3">
      <c r="A79" s="29" t="s">
        <v>733</v>
      </c>
      <c r="B79" s="47" t="s">
        <v>723</v>
      </c>
      <c r="C79" s="47" t="s">
        <v>45</v>
      </c>
      <c r="D79" s="47" t="s">
        <v>34</v>
      </c>
      <c r="E79" s="107" t="s">
        <v>817</v>
      </c>
      <c r="F79" s="48" t="s">
        <v>47</v>
      </c>
      <c r="G79" s="48" t="s">
        <v>473</v>
      </c>
      <c r="H79" s="47">
        <v>21</v>
      </c>
      <c r="I79" s="47">
        <v>7</v>
      </c>
      <c r="J79" s="47">
        <f t="shared" si="1"/>
        <v>147</v>
      </c>
      <c r="K79" s="48" t="s">
        <v>49</v>
      </c>
      <c r="L79" s="47" t="s">
        <v>879</v>
      </c>
      <c r="M79" s="49" t="s">
        <v>50</v>
      </c>
    </row>
    <row r="80" spans="1:13" ht="39.6" x14ac:dyDescent="0.3">
      <c r="A80" s="29" t="s">
        <v>733</v>
      </c>
      <c r="B80" s="47" t="s">
        <v>723</v>
      </c>
      <c r="C80" s="47" t="s">
        <v>45</v>
      </c>
      <c r="D80" s="47" t="s">
        <v>33</v>
      </c>
      <c r="E80" s="107" t="s">
        <v>818</v>
      </c>
      <c r="F80" s="47" t="s">
        <v>819</v>
      </c>
      <c r="G80" s="48" t="s">
        <v>820</v>
      </c>
      <c r="H80" s="47">
        <v>16</v>
      </c>
      <c r="I80" s="40">
        <v>8</v>
      </c>
      <c r="J80" s="47">
        <f t="shared" si="1"/>
        <v>128</v>
      </c>
      <c r="K80" s="48" t="s">
        <v>49</v>
      </c>
      <c r="L80" s="47" t="s">
        <v>879</v>
      </c>
      <c r="M80" s="49" t="s">
        <v>50</v>
      </c>
    </row>
    <row r="81" spans="1:13" ht="39.6" x14ac:dyDescent="0.3">
      <c r="A81" s="29" t="s">
        <v>733</v>
      </c>
      <c r="B81" s="47" t="s">
        <v>723</v>
      </c>
      <c r="C81" s="47" t="s">
        <v>45</v>
      </c>
      <c r="D81" s="47" t="s">
        <v>33</v>
      </c>
      <c r="E81" s="107" t="s">
        <v>821</v>
      </c>
      <c r="F81" s="48" t="s">
        <v>822</v>
      </c>
      <c r="G81" s="48" t="s">
        <v>823</v>
      </c>
      <c r="H81" s="47">
        <v>11</v>
      </c>
      <c r="I81" s="47">
        <v>7</v>
      </c>
      <c r="J81" s="47">
        <f t="shared" si="1"/>
        <v>77</v>
      </c>
      <c r="K81" s="48" t="s">
        <v>49</v>
      </c>
      <c r="L81" s="47" t="s">
        <v>879</v>
      </c>
      <c r="M81" s="49" t="s">
        <v>50</v>
      </c>
    </row>
    <row r="82" spans="1:13" ht="39.6" x14ac:dyDescent="0.3">
      <c r="A82" s="29" t="s">
        <v>733</v>
      </c>
      <c r="B82" s="47" t="s">
        <v>723</v>
      </c>
      <c r="C82" s="47" t="s">
        <v>45</v>
      </c>
      <c r="D82" s="47" t="s">
        <v>33</v>
      </c>
      <c r="E82" s="107" t="s">
        <v>821</v>
      </c>
      <c r="F82" s="47" t="s">
        <v>51</v>
      </c>
      <c r="G82" s="47" t="s">
        <v>212</v>
      </c>
      <c r="H82" s="48">
        <v>7</v>
      </c>
      <c r="I82" s="48">
        <v>7</v>
      </c>
      <c r="J82" s="47">
        <f t="shared" si="1"/>
        <v>49</v>
      </c>
      <c r="K82" s="48" t="s">
        <v>49</v>
      </c>
      <c r="L82" s="47" t="s">
        <v>879</v>
      </c>
      <c r="M82" s="49" t="s">
        <v>50</v>
      </c>
    </row>
    <row r="83" spans="1:13" ht="39.6" x14ac:dyDescent="0.3">
      <c r="A83" s="109" t="s">
        <v>714</v>
      </c>
      <c r="B83" s="48" t="s">
        <v>727</v>
      </c>
      <c r="C83" s="48" t="s">
        <v>130</v>
      </c>
      <c r="D83" s="47" t="s">
        <v>34</v>
      </c>
      <c r="E83" s="107" t="s">
        <v>824</v>
      </c>
      <c r="F83" s="48" t="s">
        <v>825</v>
      </c>
      <c r="G83" s="104" t="s">
        <v>826</v>
      </c>
      <c r="H83" s="47">
        <v>1</v>
      </c>
      <c r="I83" s="47">
        <v>120</v>
      </c>
      <c r="J83" s="47">
        <f t="shared" si="1"/>
        <v>120</v>
      </c>
      <c r="K83" s="48" t="s">
        <v>96</v>
      </c>
      <c r="L83" s="48" t="s">
        <v>83</v>
      </c>
      <c r="M83" s="108" t="s">
        <v>60</v>
      </c>
    </row>
    <row r="84" spans="1:13" ht="52.8" x14ac:dyDescent="0.3">
      <c r="A84" s="29" t="s">
        <v>733</v>
      </c>
      <c r="B84" s="47" t="s">
        <v>723</v>
      </c>
      <c r="C84" s="47" t="s">
        <v>45</v>
      </c>
      <c r="D84" s="47" t="s">
        <v>34</v>
      </c>
      <c r="E84" s="107" t="s">
        <v>817</v>
      </c>
      <c r="F84" s="47" t="s">
        <v>47</v>
      </c>
      <c r="G84" s="119" t="s">
        <v>827</v>
      </c>
      <c r="H84" s="48">
        <v>25</v>
      </c>
      <c r="I84" s="48">
        <v>7</v>
      </c>
      <c r="J84" s="47">
        <f t="shared" si="1"/>
        <v>175</v>
      </c>
      <c r="K84" s="48" t="s">
        <v>49</v>
      </c>
      <c r="L84" s="47" t="s">
        <v>879</v>
      </c>
      <c r="M84" s="49" t="s">
        <v>50</v>
      </c>
    </row>
    <row r="85" spans="1:13" ht="26.4" x14ac:dyDescent="0.3">
      <c r="A85" s="29" t="s">
        <v>733</v>
      </c>
      <c r="B85" s="47" t="s">
        <v>778</v>
      </c>
      <c r="C85" s="47" t="s">
        <v>45</v>
      </c>
      <c r="D85" s="47" t="s">
        <v>34</v>
      </c>
      <c r="E85" s="103" t="s">
        <v>828</v>
      </c>
      <c r="F85" s="47" t="s">
        <v>829</v>
      </c>
      <c r="G85" s="48" t="s">
        <v>830</v>
      </c>
      <c r="H85" s="47">
        <v>1</v>
      </c>
      <c r="I85" s="48">
        <v>22</v>
      </c>
      <c r="J85" s="47">
        <f t="shared" si="1"/>
        <v>22</v>
      </c>
      <c r="K85" s="47" t="s">
        <v>56</v>
      </c>
      <c r="L85" s="48" t="s">
        <v>77</v>
      </c>
      <c r="M85" s="49" t="s">
        <v>78</v>
      </c>
    </row>
    <row r="86" spans="1:13" ht="39.6" x14ac:dyDescent="0.3">
      <c r="A86" s="29" t="s">
        <v>733</v>
      </c>
      <c r="B86" s="47" t="s">
        <v>723</v>
      </c>
      <c r="C86" s="47" t="s">
        <v>45</v>
      </c>
      <c r="D86" s="47" t="s">
        <v>33</v>
      </c>
      <c r="E86" s="107" t="s">
        <v>818</v>
      </c>
      <c r="F86" s="47" t="s">
        <v>51</v>
      </c>
      <c r="G86" s="47" t="s">
        <v>194</v>
      </c>
      <c r="H86" s="48">
        <v>5</v>
      </c>
      <c r="I86" s="48">
        <v>8</v>
      </c>
      <c r="J86" s="47">
        <f t="shared" si="1"/>
        <v>40</v>
      </c>
      <c r="K86" s="48" t="s">
        <v>49</v>
      </c>
      <c r="L86" s="47" t="s">
        <v>879</v>
      </c>
      <c r="M86" s="49" t="s">
        <v>50</v>
      </c>
    </row>
    <row r="87" spans="1:13" ht="26.4" x14ac:dyDescent="0.3">
      <c r="A87" s="109" t="s">
        <v>733</v>
      </c>
      <c r="B87" s="48" t="s">
        <v>727</v>
      </c>
      <c r="C87" s="48" t="s">
        <v>54</v>
      </c>
      <c r="D87" s="47" t="s">
        <v>34</v>
      </c>
      <c r="E87" s="105" t="s">
        <v>831</v>
      </c>
      <c r="F87" s="106" t="s">
        <v>593</v>
      </c>
      <c r="G87" s="104" t="s">
        <v>832</v>
      </c>
      <c r="H87" s="47">
        <v>8</v>
      </c>
      <c r="I87" s="47">
        <v>10</v>
      </c>
      <c r="J87" s="47">
        <f t="shared" si="1"/>
        <v>80</v>
      </c>
      <c r="K87" s="48" t="s">
        <v>49</v>
      </c>
      <c r="L87" s="47" t="s">
        <v>83</v>
      </c>
      <c r="M87" s="49" t="s">
        <v>120</v>
      </c>
    </row>
    <row r="88" spans="1:13" ht="39.6" x14ac:dyDescent="0.3">
      <c r="A88" s="109" t="s">
        <v>714</v>
      </c>
      <c r="B88" s="48" t="s">
        <v>727</v>
      </c>
      <c r="C88" s="48" t="s">
        <v>198</v>
      </c>
      <c r="D88" s="47" t="s">
        <v>34</v>
      </c>
      <c r="E88" s="105" t="s">
        <v>833</v>
      </c>
      <c r="F88" s="106" t="s">
        <v>834</v>
      </c>
      <c r="G88" s="104" t="s">
        <v>835</v>
      </c>
      <c r="H88" s="47">
        <v>3</v>
      </c>
      <c r="I88" s="47">
        <v>3</v>
      </c>
      <c r="J88" s="47">
        <f t="shared" si="1"/>
        <v>9</v>
      </c>
      <c r="K88" s="48" t="s">
        <v>49</v>
      </c>
      <c r="L88" s="47" t="s">
        <v>83</v>
      </c>
      <c r="M88" s="49" t="s">
        <v>104</v>
      </c>
    </row>
    <row r="89" spans="1:13" ht="39.6" x14ac:dyDescent="0.3">
      <c r="A89" s="66" t="s">
        <v>714</v>
      </c>
      <c r="B89" s="67" t="s">
        <v>727</v>
      </c>
      <c r="C89" s="67" t="s">
        <v>198</v>
      </c>
      <c r="D89" s="67" t="s">
        <v>34</v>
      </c>
      <c r="E89" s="120" t="s">
        <v>1329</v>
      </c>
      <c r="F89" s="67" t="s">
        <v>315</v>
      </c>
      <c r="G89" s="121" t="s">
        <v>1330</v>
      </c>
      <c r="H89" s="67">
        <v>31</v>
      </c>
      <c r="I89" s="67">
        <v>1.5</v>
      </c>
      <c r="J89" s="67">
        <f t="shared" si="1"/>
        <v>46.5</v>
      </c>
      <c r="K89" s="67" t="s">
        <v>49</v>
      </c>
      <c r="L89" s="67" t="s">
        <v>83</v>
      </c>
      <c r="M89" s="69" t="s">
        <v>844</v>
      </c>
    </row>
    <row r="90" spans="1:13" ht="26.4" x14ac:dyDescent="0.3">
      <c r="A90" s="122" t="s">
        <v>714</v>
      </c>
      <c r="B90" s="68" t="s">
        <v>727</v>
      </c>
      <c r="C90" s="67" t="s">
        <v>198</v>
      </c>
      <c r="D90" s="67" t="s">
        <v>34</v>
      </c>
      <c r="E90" s="123" t="s">
        <v>1331</v>
      </c>
      <c r="F90" s="124" t="s">
        <v>771</v>
      </c>
      <c r="G90" s="121" t="s">
        <v>959</v>
      </c>
      <c r="H90" s="68">
        <v>1</v>
      </c>
      <c r="I90" s="68">
        <v>1</v>
      </c>
      <c r="J90" s="125">
        <f t="shared" si="1"/>
        <v>1</v>
      </c>
      <c r="K90" s="67" t="s">
        <v>96</v>
      </c>
      <c r="L90" s="67" t="s">
        <v>83</v>
      </c>
      <c r="M90" s="69" t="s">
        <v>50</v>
      </c>
    </row>
    <row r="91" spans="1:13" ht="39.6" x14ac:dyDescent="0.3">
      <c r="A91" s="122" t="s">
        <v>714</v>
      </c>
      <c r="B91" s="68" t="s">
        <v>727</v>
      </c>
      <c r="C91" s="67" t="s">
        <v>73</v>
      </c>
      <c r="D91" s="67" t="s">
        <v>34</v>
      </c>
      <c r="E91" s="126" t="s">
        <v>1332</v>
      </c>
      <c r="F91" s="124" t="s">
        <v>1195</v>
      </c>
      <c r="G91" s="121" t="s">
        <v>1333</v>
      </c>
      <c r="H91" s="67">
        <v>1</v>
      </c>
      <c r="I91" s="67">
        <v>2</v>
      </c>
      <c r="J91" s="127">
        <f t="shared" si="1"/>
        <v>2</v>
      </c>
      <c r="K91" s="67" t="s">
        <v>838</v>
      </c>
      <c r="L91" s="67" t="s">
        <v>83</v>
      </c>
      <c r="M91" s="69" t="s">
        <v>926</v>
      </c>
    </row>
    <row r="92" spans="1:13" ht="26.4" x14ac:dyDescent="0.3">
      <c r="A92" s="66" t="s">
        <v>1334</v>
      </c>
      <c r="B92" s="68" t="s">
        <v>727</v>
      </c>
      <c r="C92" s="67" t="s">
        <v>198</v>
      </c>
      <c r="D92" s="67" t="s">
        <v>34</v>
      </c>
      <c r="E92" s="123" t="s">
        <v>1335</v>
      </c>
      <c r="F92" s="124" t="s">
        <v>771</v>
      </c>
      <c r="G92" s="121" t="s">
        <v>848</v>
      </c>
      <c r="H92" s="68">
        <v>2</v>
      </c>
      <c r="I92" s="68">
        <v>1</v>
      </c>
      <c r="J92" s="68">
        <f t="shared" si="1"/>
        <v>2</v>
      </c>
      <c r="K92" s="67" t="s">
        <v>49</v>
      </c>
      <c r="L92" s="67" t="s">
        <v>83</v>
      </c>
      <c r="M92" s="69" t="s">
        <v>923</v>
      </c>
    </row>
    <row r="93" spans="1:13" ht="26.4" x14ac:dyDescent="0.3">
      <c r="A93" s="66" t="s">
        <v>1334</v>
      </c>
      <c r="B93" s="68" t="s">
        <v>727</v>
      </c>
      <c r="C93" s="67" t="s">
        <v>198</v>
      </c>
      <c r="D93" s="67" t="s">
        <v>34</v>
      </c>
      <c r="E93" s="123" t="s">
        <v>1336</v>
      </c>
      <c r="F93" s="128" t="s">
        <v>1337</v>
      </c>
      <c r="G93" s="121" t="s">
        <v>1338</v>
      </c>
      <c r="H93" s="68">
        <v>1</v>
      </c>
      <c r="I93" s="68">
        <v>1</v>
      </c>
      <c r="J93" s="125">
        <f t="shared" si="1"/>
        <v>1</v>
      </c>
      <c r="K93" s="67" t="s">
        <v>266</v>
      </c>
      <c r="L93" s="67" t="s">
        <v>83</v>
      </c>
      <c r="M93" s="69" t="s">
        <v>50</v>
      </c>
    </row>
    <row r="94" spans="1:13" ht="26.4" x14ac:dyDescent="0.3">
      <c r="A94" s="122" t="s">
        <v>733</v>
      </c>
      <c r="B94" s="68" t="s">
        <v>778</v>
      </c>
      <c r="C94" s="67" t="s">
        <v>198</v>
      </c>
      <c r="D94" s="67" t="s">
        <v>34</v>
      </c>
      <c r="E94" s="123" t="s">
        <v>1339</v>
      </c>
      <c r="F94" s="128" t="s">
        <v>1340</v>
      </c>
      <c r="G94" s="121" t="s">
        <v>1341</v>
      </c>
      <c r="H94" s="68">
        <v>1</v>
      </c>
      <c r="I94" s="68">
        <v>1</v>
      </c>
      <c r="J94" s="125">
        <f t="shared" si="1"/>
        <v>1</v>
      </c>
      <c r="K94" s="67" t="s">
        <v>266</v>
      </c>
      <c r="L94" s="67" t="s">
        <v>83</v>
      </c>
      <c r="M94" s="69" t="s">
        <v>923</v>
      </c>
    </row>
    <row r="95" spans="1:13" x14ac:dyDescent="0.3">
      <c r="A95" s="66" t="s">
        <v>714</v>
      </c>
      <c r="B95" s="67" t="s">
        <v>727</v>
      </c>
      <c r="C95" s="127" t="s">
        <v>45</v>
      </c>
      <c r="D95" s="67" t="s">
        <v>33</v>
      </c>
      <c r="E95" s="129" t="s">
        <v>1342</v>
      </c>
      <c r="F95" s="68" t="s">
        <v>1343</v>
      </c>
      <c r="G95" s="130" t="s">
        <v>851</v>
      </c>
      <c r="H95" s="67">
        <v>30</v>
      </c>
      <c r="I95" s="68">
        <v>5</v>
      </c>
      <c r="J95" s="127">
        <f t="shared" si="1"/>
        <v>150</v>
      </c>
      <c r="K95" s="68" t="s">
        <v>1344</v>
      </c>
      <c r="L95" s="67" t="s">
        <v>1345</v>
      </c>
      <c r="M95" s="69" t="s">
        <v>923</v>
      </c>
    </row>
    <row r="96" spans="1:13" ht="39.6" x14ac:dyDescent="0.3">
      <c r="A96" s="122" t="s">
        <v>733</v>
      </c>
      <c r="B96" s="68" t="s">
        <v>778</v>
      </c>
      <c r="C96" s="67" t="s">
        <v>198</v>
      </c>
      <c r="D96" s="67" t="s">
        <v>34</v>
      </c>
      <c r="E96" s="123" t="s">
        <v>1346</v>
      </c>
      <c r="F96" s="128" t="s">
        <v>850</v>
      </c>
      <c r="G96" s="130" t="s">
        <v>985</v>
      </c>
      <c r="H96" s="68">
        <v>1</v>
      </c>
      <c r="I96" s="68">
        <v>1</v>
      </c>
      <c r="J96" s="125">
        <f t="shared" si="1"/>
        <v>1</v>
      </c>
      <c r="K96" s="67" t="s">
        <v>82</v>
      </c>
      <c r="L96" s="67" t="s">
        <v>83</v>
      </c>
      <c r="M96" s="69" t="s">
        <v>923</v>
      </c>
    </row>
    <row r="97" spans="1:13" ht="26.4" x14ac:dyDescent="0.3">
      <c r="A97" s="122" t="s">
        <v>714</v>
      </c>
      <c r="B97" s="68" t="s">
        <v>723</v>
      </c>
      <c r="C97" s="67" t="s">
        <v>73</v>
      </c>
      <c r="D97" s="67" t="s">
        <v>34</v>
      </c>
      <c r="E97" s="123" t="s">
        <v>1347</v>
      </c>
      <c r="F97" s="128" t="s">
        <v>241</v>
      </c>
      <c r="G97" s="130" t="s">
        <v>995</v>
      </c>
      <c r="H97" s="68">
        <v>1</v>
      </c>
      <c r="I97" s="68">
        <v>1.5</v>
      </c>
      <c r="J97" s="125">
        <f t="shared" si="1"/>
        <v>1.5</v>
      </c>
      <c r="K97" s="67" t="s">
        <v>82</v>
      </c>
      <c r="L97" s="67" t="s">
        <v>83</v>
      </c>
      <c r="M97" s="69" t="s">
        <v>50</v>
      </c>
    </row>
    <row r="98" spans="1:13" ht="26.4" x14ac:dyDescent="0.3">
      <c r="A98" s="66" t="s">
        <v>714</v>
      </c>
      <c r="B98" s="68" t="s">
        <v>723</v>
      </c>
      <c r="C98" s="67" t="s">
        <v>73</v>
      </c>
      <c r="D98" s="67" t="s">
        <v>34</v>
      </c>
      <c r="E98" s="123" t="s">
        <v>1348</v>
      </c>
      <c r="F98" s="128" t="s">
        <v>241</v>
      </c>
      <c r="G98" s="130" t="s">
        <v>855</v>
      </c>
      <c r="H98" s="68">
        <v>2</v>
      </c>
      <c r="I98" s="68">
        <v>1.5</v>
      </c>
      <c r="J98" s="125">
        <f t="shared" si="1"/>
        <v>3</v>
      </c>
      <c r="K98" s="67" t="s">
        <v>82</v>
      </c>
      <c r="L98" s="67" t="s">
        <v>83</v>
      </c>
      <c r="M98" s="69" t="s">
        <v>50</v>
      </c>
    </row>
    <row r="99" spans="1:13" ht="26.4" x14ac:dyDescent="0.3">
      <c r="A99" s="122" t="s">
        <v>714</v>
      </c>
      <c r="B99" s="68" t="s">
        <v>727</v>
      </c>
      <c r="C99" s="67" t="s">
        <v>198</v>
      </c>
      <c r="D99" s="67" t="s">
        <v>34</v>
      </c>
      <c r="E99" s="123" t="s">
        <v>1349</v>
      </c>
      <c r="F99" s="124" t="s">
        <v>771</v>
      </c>
      <c r="G99" s="130" t="s">
        <v>1011</v>
      </c>
      <c r="H99" s="68">
        <v>1</v>
      </c>
      <c r="I99" s="68">
        <v>1</v>
      </c>
      <c r="J99" s="125">
        <f t="shared" si="1"/>
        <v>1</v>
      </c>
      <c r="K99" s="67" t="s">
        <v>96</v>
      </c>
      <c r="L99" s="67" t="s">
        <v>83</v>
      </c>
      <c r="M99" s="69" t="s">
        <v>50</v>
      </c>
    </row>
    <row r="100" spans="1:13" ht="26.4" x14ac:dyDescent="0.3">
      <c r="A100" s="122" t="s">
        <v>714</v>
      </c>
      <c r="B100" s="68" t="s">
        <v>723</v>
      </c>
      <c r="C100" s="67" t="s">
        <v>198</v>
      </c>
      <c r="D100" s="67" t="s">
        <v>33</v>
      </c>
      <c r="E100" s="123" t="s">
        <v>769</v>
      </c>
      <c r="F100" s="128" t="s">
        <v>241</v>
      </c>
      <c r="G100" s="130" t="s">
        <v>1350</v>
      </c>
      <c r="H100" s="68">
        <v>5</v>
      </c>
      <c r="I100" s="68">
        <v>1</v>
      </c>
      <c r="J100" s="125">
        <f t="shared" si="1"/>
        <v>5</v>
      </c>
      <c r="K100" s="67" t="s">
        <v>82</v>
      </c>
      <c r="L100" s="67" t="s">
        <v>83</v>
      </c>
      <c r="M100" s="69" t="s">
        <v>120</v>
      </c>
    </row>
    <row r="101" spans="1:13" ht="26.4" x14ac:dyDescent="0.3">
      <c r="A101" s="122" t="s">
        <v>714</v>
      </c>
      <c r="B101" s="68" t="s">
        <v>727</v>
      </c>
      <c r="C101" s="67" t="s">
        <v>198</v>
      </c>
      <c r="D101" s="67" t="s">
        <v>34</v>
      </c>
      <c r="E101" s="131" t="s">
        <v>1351</v>
      </c>
      <c r="F101" s="132" t="s">
        <v>1043</v>
      </c>
      <c r="G101" s="133" t="s">
        <v>1016</v>
      </c>
      <c r="H101" s="68">
        <v>2</v>
      </c>
      <c r="I101" s="68">
        <v>1</v>
      </c>
      <c r="J101" s="125">
        <f t="shared" si="1"/>
        <v>2</v>
      </c>
      <c r="K101" s="67" t="s">
        <v>96</v>
      </c>
      <c r="L101" s="67" t="s">
        <v>83</v>
      </c>
      <c r="M101" s="69" t="s">
        <v>844</v>
      </c>
    </row>
    <row r="102" spans="1:13" ht="26.4" x14ac:dyDescent="0.3">
      <c r="A102" s="66" t="s">
        <v>714</v>
      </c>
      <c r="B102" s="68" t="s">
        <v>723</v>
      </c>
      <c r="C102" s="67" t="s">
        <v>198</v>
      </c>
      <c r="D102" s="67" t="s">
        <v>34</v>
      </c>
      <c r="E102" s="123" t="s">
        <v>1352</v>
      </c>
      <c r="F102" s="124" t="s">
        <v>1021</v>
      </c>
      <c r="G102" s="133" t="s">
        <v>1019</v>
      </c>
      <c r="H102" s="68">
        <v>2</v>
      </c>
      <c r="I102" s="68">
        <v>1</v>
      </c>
      <c r="J102" s="125">
        <f t="shared" si="1"/>
        <v>2</v>
      </c>
      <c r="K102" s="67" t="s">
        <v>96</v>
      </c>
      <c r="L102" s="67" t="s">
        <v>83</v>
      </c>
      <c r="M102" s="69" t="s">
        <v>50</v>
      </c>
    </row>
    <row r="103" spans="1:13" ht="39.6" x14ac:dyDescent="0.3">
      <c r="A103" s="66" t="s">
        <v>733</v>
      </c>
      <c r="B103" s="67" t="s">
        <v>723</v>
      </c>
      <c r="C103" s="80" t="s">
        <v>155</v>
      </c>
      <c r="D103" s="80" t="s">
        <v>192</v>
      </c>
      <c r="E103" s="81" t="s">
        <v>1353</v>
      </c>
      <c r="F103" s="80" t="s">
        <v>150</v>
      </c>
      <c r="G103" s="133" t="s">
        <v>1354</v>
      </c>
      <c r="H103" s="80">
        <v>12</v>
      </c>
      <c r="I103" s="80">
        <v>1</v>
      </c>
      <c r="J103" s="80">
        <f t="shared" si="1"/>
        <v>12</v>
      </c>
      <c r="K103" s="80" t="s">
        <v>150</v>
      </c>
      <c r="L103" s="80" t="s">
        <v>1355</v>
      </c>
      <c r="M103" s="82" t="s">
        <v>1356</v>
      </c>
    </row>
    <row r="104" spans="1:13" ht="39.6" x14ac:dyDescent="0.3">
      <c r="A104" s="66" t="s">
        <v>733</v>
      </c>
      <c r="B104" s="67" t="s">
        <v>723</v>
      </c>
      <c r="C104" s="67" t="s">
        <v>73</v>
      </c>
      <c r="D104" s="67" t="s">
        <v>33</v>
      </c>
      <c r="E104" s="123" t="s">
        <v>1357</v>
      </c>
      <c r="F104" s="128" t="s">
        <v>1358</v>
      </c>
      <c r="G104" s="133" t="s">
        <v>1037</v>
      </c>
      <c r="H104" s="67">
        <v>5</v>
      </c>
      <c r="I104" s="67">
        <v>1</v>
      </c>
      <c r="J104" s="68">
        <f t="shared" si="1"/>
        <v>5</v>
      </c>
      <c r="K104" s="68" t="s">
        <v>82</v>
      </c>
      <c r="L104" s="67" t="s">
        <v>83</v>
      </c>
      <c r="M104" s="69" t="s">
        <v>120</v>
      </c>
    </row>
    <row r="105" spans="1:13" ht="52.8" x14ac:dyDescent="0.3">
      <c r="A105" s="66" t="s">
        <v>714</v>
      </c>
      <c r="B105" s="68" t="s">
        <v>727</v>
      </c>
      <c r="C105" s="80" t="s">
        <v>1359</v>
      </c>
      <c r="D105" s="80" t="s">
        <v>192</v>
      </c>
      <c r="E105" s="81" t="s">
        <v>1360</v>
      </c>
      <c r="F105" s="80" t="s">
        <v>56</v>
      </c>
      <c r="G105" s="133" t="s">
        <v>1037</v>
      </c>
      <c r="H105" s="80">
        <v>11</v>
      </c>
      <c r="I105" s="80">
        <v>2</v>
      </c>
      <c r="J105" s="80">
        <f t="shared" si="1"/>
        <v>22</v>
      </c>
      <c r="K105" s="80" t="s">
        <v>56</v>
      </c>
      <c r="L105" s="80" t="s">
        <v>1355</v>
      </c>
      <c r="M105" s="82" t="s">
        <v>1361</v>
      </c>
    </row>
    <row r="106" spans="1:13" ht="26.4" x14ac:dyDescent="0.3">
      <c r="A106" s="122" t="s">
        <v>714</v>
      </c>
      <c r="B106" s="68" t="s">
        <v>723</v>
      </c>
      <c r="C106" s="67" t="s">
        <v>73</v>
      </c>
      <c r="D106" s="67" t="s">
        <v>34</v>
      </c>
      <c r="E106" s="123" t="s">
        <v>1362</v>
      </c>
      <c r="F106" s="124" t="s">
        <v>593</v>
      </c>
      <c r="G106" s="133" t="s">
        <v>1037</v>
      </c>
      <c r="H106" s="125">
        <v>5</v>
      </c>
      <c r="I106" s="125">
        <v>1</v>
      </c>
      <c r="J106" s="125">
        <f t="shared" si="1"/>
        <v>5</v>
      </c>
      <c r="K106" s="67" t="s">
        <v>266</v>
      </c>
      <c r="L106" s="67" t="s">
        <v>83</v>
      </c>
      <c r="M106" s="69" t="s">
        <v>120</v>
      </c>
    </row>
    <row r="107" spans="1:13" ht="26.4" x14ac:dyDescent="0.3">
      <c r="A107" s="122" t="s">
        <v>714</v>
      </c>
      <c r="B107" s="68" t="s">
        <v>727</v>
      </c>
      <c r="C107" s="67" t="s">
        <v>73</v>
      </c>
      <c r="D107" s="67" t="s">
        <v>34</v>
      </c>
      <c r="E107" s="123" t="s">
        <v>1363</v>
      </c>
      <c r="F107" s="124" t="s">
        <v>593</v>
      </c>
      <c r="G107" s="133" t="s">
        <v>1037</v>
      </c>
      <c r="H107" s="68">
        <v>15</v>
      </c>
      <c r="I107" s="68">
        <v>1</v>
      </c>
      <c r="J107" s="127">
        <f t="shared" si="1"/>
        <v>15</v>
      </c>
      <c r="K107" s="127" t="s">
        <v>49</v>
      </c>
      <c r="L107" s="67" t="s">
        <v>83</v>
      </c>
      <c r="M107" s="69" t="s">
        <v>120</v>
      </c>
    </row>
    <row r="108" spans="1:13" ht="52.8" x14ac:dyDescent="0.3">
      <c r="A108" s="66" t="s">
        <v>733</v>
      </c>
      <c r="B108" s="67" t="s">
        <v>723</v>
      </c>
      <c r="C108" s="80" t="s">
        <v>155</v>
      </c>
      <c r="D108" s="80" t="s">
        <v>192</v>
      </c>
      <c r="E108" s="81" t="s">
        <v>1353</v>
      </c>
      <c r="F108" s="68" t="s">
        <v>56</v>
      </c>
      <c r="G108" s="133" t="s">
        <v>1039</v>
      </c>
      <c r="H108" s="68">
        <v>14</v>
      </c>
      <c r="I108" s="68">
        <v>1</v>
      </c>
      <c r="J108" s="80">
        <f t="shared" si="1"/>
        <v>14</v>
      </c>
      <c r="K108" s="80" t="s">
        <v>56</v>
      </c>
      <c r="L108" s="80" t="s">
        <v>1355</v>
      </c>
      <c r="M108" s="82" t="s">
        <v>1364</v>
      </c>
    </row>
    <row r="109" spans="1:13" ht="26.4" x14ac:dyDescent="0.3">
      <c r="A109" s="122" t="s">
        <v>714</v>
      </c>
      <c r="B109" s="68" t="s">
        <v>723</v>
      </c>
      <c r="C109" s="68" t="s">
        <v>54</v>
      </c>
      <c r="D109" s="67" t="s">
        <v>34</v>
      </c>
      <c r="E109" s="123" t="s">
        <v>1365</v>
      </c>
      <c r="F109" s="128" t="s">
        <v>858</v>
      </c>
      <c r="G109" s="133" t="s">
        <v>1039</v>
      </c>
      <c r="H109" s="67">
        <v>18</v>
      </c>
      <c r="I109" s="67">
        <v>1</v>
      </c>
      <c r="J109" s="68">
        <f t="shared" si="1"/>
        <v>18</v>
      </c>
      <c r="K109" s="68" t="s">
        <v>49</v>
      </c>
      <c r="L109" s="67" t="s">
        <v>83</v>
      </c>
      <c r="M109" s="69" t="s">
        <v>120</v>
      </c>
    </row>
    <row r="110" spans="1:13" ht="26.4" x14ac:dyDescent="0.3">
      <c r="A110" s="66" t="s">
        <v>714</v>
      </c>
      <c r="B110" s="68" t="s">
        <v>723</v>
      </c>
      <c r="C110" s="68" t="s">
        <v>198</v>
      </c>
      <c r="D110" s="67" t="s">
        <v>34</v>
      </c>
      <c r="E110" s="123" t="s">
        <v>1366</v>
      </c>
      <c r="F110" s="124" t="s">
        <v>247</v>
      </c>
      <c r="G110" s="133" t="s">
        <v>1041</v>
      </c>
      <c r="H110" s="67">
        <v>1</v>
      </c>
      <c r="I110" s="67">
        <v>1</v>
      </c>
      <c r="J110" s="68">
        <f t="shared" si="1"/>
        <v>1</v>
      </c>
      <c r="K110" s="68" t="s">
        <v>82</v>
      </c>
      <c r="L110" s="67" t="s">
        <v>83</v>
      </c>
      <c r="M110" s="134" t="s">
        <v>50</v>
      </c>
    </row>
    <row r="111" spans="1:13" ht="26.4" x14ac:dyDescent="0.3">
      <c r="A111" s="66" t="s">
        <v>714</v>
      </c>
      <c r="B111" s="68" t="s">
        <v>723</v>
      </c>
      <c r="C111" s="68" t="s">
        <v>73</v>
      </c>
      <c r="D111" s="67" t="s">
        <v>34</v>
      </c>
      <c r="E111" s="123" t="s">
        <v>1367</v>
      </c>
      <c r="F111" s="124" t="s">
        <v>142</v>
      </c>
      <c r="G111" s="133" t="s">
        <v>1041</v>
      </c>
      <c r="H111" s="67">
        <v>18</v>
      </c>
      <c r="I111" s="67">
        <v>1</v>
      </c>
      <c r="J111" s="68">
        <f t="shared" si="1"/>
        <v>18</v>
      </c>
      <c r="K111" s="68" t="s">
        <v>49</v>
      </c>
      <c r="L111" s="67" t="s">
        <v>83</v>
      </c>
      <c r="M111" s="69" t="s">
        <v>120</v>
      </c>
    </row>
    <row r="112" spans="1:13" ht="52.8" x14ac:dyDescent="0.3">
      <c r="A112" s="66" t="s">
        <v>733</v>
      </c>
      <c r="B112" s="67" t="s">
        <v>723</v>
      </c>
      <c r="C112" s="80" t="s">
        <v>155</v>
      </c>
      <c r="D112" s="80" t="s">
        <v>192</v>
      </c>
      <c r="E112" s="81" t="s">
        <v>1353</v>
      </c>
      <c r="F112" s="68" t="s">
        <v>56</v>
      </c>
      <c r="G112" s="133" t="s">
        <v>1041</v>
      </c>
      <c r="H112" s="68">
        <v>13</v>
      </c>
      <c r="I112" s="83">
        <v>1</v>
      </c>
      <c r="J112" s="68">
        <f t="shared" si="1"/>
        <v>13</v>
      </c>
      <c r="K112" s="80" t="s">
        <v>56</v>
      </c>
      <c r="L112" s="80" t="s">
        <v>1355</v>
      </c>
      <c r="M112" s="82" t="s">
        <v>1364</v>
      </c>
    </row>
    <row r="113" spans="1:13" ht="26.4" x14ac:dyDescent="0.3">
      <c r="A113" s="66" t="s">
        <v>1334</v>
      </c>
      <c r="B113" s="68" t="s">
        <v>727</v>
      </c>
      <c r="C113" s="68" t="s">
        <v>54</v>
      </c>
      <c r="D113" s="67" t="s">
        <v>33</v>
      </c>
      <c r="E113" s="123" t="s">
        <v>1368</v>
      </c>
      <c r="F113" s="128" t="s">
        <v>241</v>
      </c>
      <c r="G113" s="133" t="s">
        <v>1041</v>
      </c>
      <c r="H113" s="67">
        <v>4</v>
      </c>
      <c r="I113" s="67">
        <v>1</v>
      </c>
      <c r="J113" s="68">
        <f t="shared" si="1"/>
        <v>4</v>
      </c>
      <c r="K113" s="68" t="s">
        <v>82</v>
      </c>
      <c r="L113" s="67" t="s">
        <v>83</v>
      </c>
      <c r="M113" s="69" t="s">
        <v>120</v>
      </c>
    </row>
    <row r="114" spans="1:13" ht="39.6" x14ac:dyDescent="0.3">
      <c r="A114" s="66" t="s">
        <v>714</v>
      </c>
      <c r="B114" s="68" t="s">
        <v>723</v>
      </c>
      <c r="C114" s="68" t="s">
        <v>198</v>
      </c>
      <c r="D114" s="67" t="s">
        <v>34</v>
      </c>
      <c r="E114" s="123" t="s">
        <v>1369</v>
      </c>
      <c r="F114" s="124" t="s">
        <v>142</v>
      </c>
      <c r="G114" s="133" t="s">
        <v>1370</v>
      </c>
      <c r="H114" s="67">
        <v>5</v>
      </c>
      <c r="I114" s="67">
        <v>1</v>
      </c>
      <c r="J114" s="68">
        <f t="shared" si="1"/>
        <v>5</v>
      </c>
      <c r="K114" s="68" t="s">
        <v>49</v>
      </c>
      <c r="L114" s="67" t="s">
        <v>83</v>
      </c>
      <c r="M114" s="69" t="s">
        <v>120</v>
      </c>
    </row>
    <row r="115" spans="1:13" ht="52.8" x14ac:dyDescent="0.3">
      <c r="A115" s="66" t="s">
        <v>733</v>
      </c>
      <c r="B115" s="67" t="s">
        <v>723</v>
      </c>
      <c r="C115" s="80" t="s">
        <v>155</v>
      </c>
      <c r="D115" s="80" t="s">
        <v>192</v>
      </c>
      <c r="E115" s="81" t="s">
        <v>1353</v>
      </c>
      <c r="F115" s="68" t="s">
        <v>56</v>
      </c>
      <c r="G115" s="133" t="s">
        <v>1370</v>
      </c>
      <c r="H115" s="68">
        <v>11</v>
      </c>
      <c r="I115" s="68">
        <v>1</v>
      </c>
      <c r="J115" s="80">
        <f t="shared" si="1"/>
        <v>11</v>
      </c>
      <c r="K115" s="80" t="s">
        <v>56</v>
      </c>
      <c r="L115" s="80" t="s">
        <v>1355</v>
      </c>
      <c r="M115" s="82" t="s">
        <v>1364</v>
      </c>
    </row>
    <row r="116" spans="1:13" ht="26.4" x14ac:dyDescent="0.3">
      <c r="A116" s="66" t="s">
        <v>714</v>
      </c>
      <c r="B116" s="68" t="s">
        <v>723</v>
      </c>
      <c r="C116" s="68" t="s">
        <v>198</v>
      </c>
      <c r="D116" s="67" t="s">
        <v>34</v>
      </c>
      <c r="E116" s="123" t="s">
        <v>1371</v>
      </c>
      <c r="F116" s="124" t="s">
        <v>1372</v>
      </c>
      <c r="G116" s="133" t="s">
        <v>933</v>
      </c>
      <c r="H116" s="67">
        <v>3</v>
      </c>
      <c r="I116" s="67">
        <v>4</v>
      </c>
      <c r="J116" s="68">
        <f t="shared" si="1"/>
        <v>12</v>
      </c>
      <c r="K116" s="68" t="s">
        <v>96</v>
      </c>
      <c r="L116" s="67" t="s">
        <v>83</v>
      </c>
      <c r="M116" s="69" t="s">
        <v>120</v>
      </c>
    </row>
    <row r="117" spans="1:13" ht="39.6" x14ac:dyDescent="0.3">
      <c r="A117" s="66" t="s">
        <v>733</v>
      </c>
      <c r="B117" s="67" t="s">
        <v>778</v>
      </c>
      <c r="C117" s="67" t="s">
        <v>845</v>
      </c>
      <c r="D117" s="67" t="s">
        <v>34</v>
      </c>
      <c r="E117" s="131" t="s">
        <v>1373</v>
      </c>
      <c r="F117" s="132" t="s">
        <v>1374</v>
      </c>
      <c r="G117" s="133" t="s">
        <v>1375</v>
      </c>
      <c r="H117" s="67">
        <v>1</v>
      </c>
      <c r="I117" s="67">
        <v>1</v>
      </c>
      <c r="J117" s="127">
        <f t="shared" si="1"/>
        <v>1</v>
      </c>
      <c r="K117" s="67" t="s">
        <v>838</v>
      </c>
      <c r="L117" s="67" t="s">
        <v>83</v>
      </c>
      <c r="M117" s="69" t="s">
        <v>151</v>
      </c>
    </row>
    <row r="118" spans="1:13" ht="39.6" x14ac:dyDescent="0.3">
      <c r="A118" s="122" t="s">
        <v>714</v>
      </c>
      <c r="B118" s="68" t="s">
        <v>727</v>
      </c>
      <c r="C118" s="80" t="s">
        <v>54</v>
      </c>
      <c r="D118" s="80" t="s">
        <v>33</v>
      </c>
      <c r="E118" s="81" t="s">
        <v>1376</v>
      </c>
      <c r="F118" s="80" t="s">
        <v>56</v>
      </c>
      <c r="G118" s="133" t="s">
        <v>1377</v>
      </c>
      <c r="H118" s="80">
        <v>4</v>
      </c>
      <c r="I118" s="80">
        <v>4</v>
      </c>
      <c r="J118" s="80">
        <f t="shared" si="1"/>
        <v>16</v>
      </c>
      <c r="K118" s="80" t="s">
        <v>56</v>
      </c>
      <c r="L118" s="80" t="s">
        <v>1378</v>
      </c>
      <c r="M118" s="82" t="s">
        <v>1379</v>
      </c>
    </row>
    <row r="119" spans="1:13" ht="39.6" x14ac:dyDescent="0.3">
      <c r="A119" s="66" t="s">
        <v>714</v>
      </c>
      <c r="B119" s="67" t="s">
        <v>727</v>
      </c>
      <c r="C119" s="80" t="s">
        <v>54</v>
      </c>
      <c r="D119" s="80" t="s">
        <v>33</v>
      </c>
      <c r="E119" s="81" t="s">
        <v>1380</v>
      </c>
      <c r="F119" s="80" t="s">
        <v>56</v>
      </c>
      <c r="G119" s="133" t="s">
        <v>859</v>
      </c>
      <c r="H119" s="80">
        <v>4</v>
      </c>
      <c r="I119" s="80">
        <v>4</v>
      </c>
      <c r="J119" s="80">
        <f t="shared" si="1"/>
        <v>16</v>
      </c>
      <c r="K119" s="80" t="s">
        <v>56</v>
      </c>
      <c r="L119" s="80" t="s">
        <v>1378</v>
      </c>
      <c r="M119" s="82" t="s">
        <v>1379</v>
      </c>
    </row>
    <row r="120" spans="1:13" ht="39.6" x14ac:dyDescent="0.3">
      <c r="A120" s="66" t="s">
        <v>714</v>
      </c>
      <c r="B120" s="67" t="s">
        <v>727</v>
      </c>
      <c r="C120" s="127" t="s">
        <v>198</v>
      </c>
      <c r="D120" s="67" t="s">
        <v>34</v>
      </c>
      <c r="E120" s="123" t="s">
        <v>1381</v>
      </c>
      <c r="F120" s="128" t="s">
        <v>1382</v>
      </c>
      <c r="G120" s="133" t="s">
        <v>1383</v>
      </c>
      <c r="H120" s="68">
        <v>22</v>
      </c>
      <c r="I120" s="68">
        <v>1</v>
      </c>
      <c r="J120" s="127">
        <f t="shared" si="1"/>
        <v>22</v>
      </c>
      <c r="K120" s="68" t="s">
        <v>49</v>
      </c>
      <c r="L120" s="67" t="s">
        <v>83</v>
      </c>
      <c r="M120" s="69" t="s">
        <v>104</v>
      </c>
    </row>
    <row r="121" spans="1:13" ht="39.6" x14ac:dyDescent="0.3">
      <c r="A121" s="66" t="s">
        <v>714</v>
      </c>
      <c r="B121" s="67" t="s">
        <v>727</v>
      </c>
      <c r="C121" s="80" t="s">
        <v>54</v>
      </c>
      <c r="D121" s="80" t="s">
        <v>33</v>
      </c>
      <c r="E121" s="81" t="s">
        <v>1380</v>
      </c>
      <c r="F121" s="80" t="s">
        <v>56</v>
      </c>
      <c r="G121" s="133" t="s">
        <v>1383</v>
      </c>
      <c r="H121" s="127">
        <v>3</v>
      </c>
      <c r="I121" s="127">
        <v>4</v>
      </c>
      <c r="J121" s="80">
        <f t="shared" si="1"/>
        <v>12</v>
      </c>
      <c r="K121" s="80" t="s">
        <v>56</v>
      </c>
      <c r="L121" s="80" t="s">
        <v>1378</v>
      </c>
      <c r="M121" s="82" t="s">
        <v>1379</v>
      </c>
    </row>
    <row r="122" spans="1:13" ht="26.4" x14ac:dyDescent="0.3">
      <c r="A122" s="66" t="s">
        <v>714</v>
      </c>
      <c r="B122" s="68" t="s">
        <v>723</v>
      </c>
      <c r="C122" s="68" t="s">
        <v>54</v>
      </c>
      <c r="D122" s="67" t="s">
        <v>34</v>
      </c>
      <c r="E122" s="123" t="s">
        <v>1384</v>
      </c>
      <c r="F122" s="128" t="s">
        <v>234</v>
      </c>
      <c r="G122" s="133" t="s">
        <v>1051</v>
      </c>
      <c r="H122" s="67">
        <v>3</v>
      </c>
      <c r="I122" s="67">
        <v>1.5</v>
      </c>
      <c r="J122" s="68">
        <f t="shared" si="1"/>
        <v>4.5</v>
      </c>
      <c r="K122" s="68" t="s">
        <v>49</v>
      </c>
      <c r="L122" s="67" t="s">
        <v>83</v>
      </c>
      <c r="M122" s="69" t="s">
        <v>844</v>
      </c>
    </row>
    <row r="123" spans="1:13" ht="26.4" x14ac:dyDescent="0.3">
      <c r="A123" s="122" t="s">
        <v>714</v>
      </c>
      <c r="B123" s="68" t="s">
        <v>723</v>
      </c>
      <c r="C123" s="68" t="s">
        <v>198</v>
      </c>
      <c r="D123" s="67" t="s">
        <v>34</v>
      </c>
      <c r="E123" s="123" t="s">
        <v>1385</v>
      </c>
      <c r="F123" s="128" t="s">
        <v>1386</v>
      </c>
      <c r="G123" s="130" t="s">
        <v>1387</v>
      </c>
      <c r="H123" s="67">
        <v>1</v>
      </c>
      <c r="I123" s="67">
        <v>2</v>
      </c>
      <c r="J123" s="68">
        <f t="shared" si="1"/>
        <v>2</v>
      </c>
      <c r="K123" s="68" t="s">
        <v>82</v>
      </c>
      <c r="L123" s="67" t="s">
        <v>83</v>
      </c>
      <c r="M123" s="134" t="s">
        <v>50</v>
      </c>
    </row>
    <row r="124" spans="1:13" ht="79.2" x14ac:dyDescent="0.3">
      <c r="A124" s="66" t="s">
        <v>714</v>
      </c>
      <c r="B124" s="67" t="s">
        <v>718</v>
      </c>
      <c r="C124" s="127" t="s">
        <v>45</v>
      </c>
      <c r="D124" s="80" t="s">
        <v>192</v>
      </c>
      <c r="E124" s="129" t="s">
        <v>1388</v>
      </c>
      <c r="F124" s="127" t="s">
        <v>1389</v>
      </c>
      <c r="G124" s="130" t="s">
        <v>1057</v>
      </c>
      <c r="H124" s="68">
        <v>12</v>
      </c>
      <c r="I124" s="68">
        <v>5</v>
      </c>
      <c r="J124" s="80">
        <f t="shared" si="1"/>
        <v>60</v>
      </c>
      <c r="K124" s="80" t="s">
        <v>56</v>
      </c>
      <c r="L124" s="68" t="s">
        <v>1390</v>
      </c>
      <c r="M124" s="134" t="s">
        <v>1391</v>
      </c>
    </row>
    <row r="125" spans="1:13" ht="39.6" x14ac:dyDescent="0.3">
      <c r="A125" s="66" t="s">
        <v>714</v>
      </c>
      <c r="B125" s="67" t="s">
        <v>727</v>
      </c>
      <c r="C125" s="80" t="s">
        <v>54</v>
      </c>
      <c r="D125" s="80" t="s">
        <v>33</v>
      </c>
      <c r="E125" s="81" t="s">
        <v>1380</v>
      </c>
      <c r="F125" s="80" t="s">
        <v>56</v>
      </c>
      <c r="G125" s="130" t="s">
        <v>1392</v>
      </c>
      <c r="H125" s="67">
        <v>3</v>
      </c>
      <c r="I125" s="68">
        <v>4</v>
      </c>
      <c r="J125" s="127">
        <f t="shared" si="1"/>
        <v>12</v>
      </c>
      <c r="K125" s="80" t="s">
        <v>56</v>
      </c>
      <c r="L125" s="80" t="s">
        <v>1378</v>
      </c>
      <c r="M125" s="82" t="s">
        <v>1379</v>
      </c>
    </row>
    <row r="126" spans="1:13" ht="39.6" x14ac:dyDescent="0.3">
      <c r="A126" s="66" t="s">
        <v>714</v>
      </c>
      <c r="B126" s="67" t="s">
        <v>727</v>
      </c>
      <c r="C126" s="80" t="s">
        <v>54</v>
      </c>
      <c r="D126" s="80" t="s">
        <v>33</v>
      </c>
      <c r="E126" s="81" t="s">
        <v>1380</v>
      </c>
      <c r="F126" s="80" t="s">
        <v>56</v>
      </c>
      <c r="G126" s="130" t="s">
        <v>1393</v>
      </c>
      <c r="H126" s="67">
        <v>2</v>
      </c>
      <c r="I126" s="68">
        <v>4</v>
      </c>
      <c r="J126" s="127">
        <f t="shared" si="1"/>
        <v>8</v>
      </c>
      <c r="K126" s="80" t="s">
        <v>56</v>
      </c>
      <c r="L126" s="80" t="s">
        <v>1378</v>
      </c>
      <c r="M126" s="82" t="s">
        <v>1379</v>
      </c>
    </row>
    <row r="127" spans="1:13" ht="26.4" x14ac:dyDescent="0.3">
      <c r="A127" s="66" t="s">
        <v>1334</v>
      </c>
      <c r="B127" s="68" t="s">
        <v>727</v>
      </c>
      <c r="C127" s="68" t="s">
        <v>198</v>
      </c>
      <c r="D127" s="67" t="s">
        <v>34</v>
      </c>
      <c r="E127" s="123" t="s">
        <v>1394</v>
      </c>
      <c r="F127" s="128" t="s">
        <v>1395</v>
      </c>
      <c r="G127" s="130" t="s">
        <v>1061</v>
      </c>
      <c r="H127" s="67">
        <v>1</v>
      </c>
      <c r="I127" s="67">
        <v>2</v>
      </c>
      <c r="J127" s="68">
        <f t="shared" si="1"/>
        <v>2</v>
      </c>
      <c r="K127" s="68" t="s">
        <v>82</v>
      </c>
      <c r="L127" s="67" t="s">
        <v>83</v>
      </c>
      <c r="M127" s="134" t="s">
        <v>50</v>
      </c>
    </row>
    <row r="128" spans="1:13" ht="26.4" x14ac:dyDescent="0.3">
      <c r="A128" s="66" t="s">
        <v>1396</v>
      </c>
      <c r="B128" s="67" t="s">
        <v>778</v>
      </c>
      <c r="C128" s="68" t="s">
        <v>155</v>
      </c>
      <c r="D128" s="67" t="s">
        <v>33</v>
      </c>
      <c r="E128" s="123" t="s">
        <v>1397</v>
      </c>
      <c r="F128" s="124" t="s">
        <v>1398</v>
      </c>
      <c r="G128" s="130" t="s">
        <v>1399</v>
      </c>
      <c r="H128" s="67">
        <v>8</v>
      </c>
      <c r="I128" s="67">
        <v>1</v>
      </c>
      <c r="J128" s="68">
        <f t="shared" si="1"/>
        <v>8</v>
      </c>
      <c r="K128" s="68" t="s">
        <v>82</v>
      </c>
      <c r="L128" s="67" t="s">
        <v>83</v>
      </c>
      <c r="M128" s="69" t="s">
        <v>120</v>
      </c>
    </row>
    <row r="129" spans="1:13" ht="26.4" x14ac:dyDescent="0.3">
      <c r="A129" s="66" t="s">
        <v>1334</v>
      </c>
      <c r="B129" s="68" t="s">
        <v>727</v>
      </c>
      <c r="C129" s="68" t="s">
        <v>155</v>
      </c>
      <c r="D129" s="67" t="s">
        <v>33</v>
      </c>
      <c r="E129" s="123" t="s">
        <v>1400</v>
      </c>
      <c r="F129" s="128" t="s">
        <v>1401</v>
      </c>
      <c r="G129" s="130" t="s">
        <v>1402</v>
      </c>
      <c r="H129" s="67">
        <v>5</v>
      </c>
      <c r="I129" s="67">
        <v>1</v>
      </c>
      <c r="J129" s="68">
        <f t="shared" si="1"/>
        <v>5</v>
      </c>
      <c r="K129" s="68" t="s">
        <v>82</v>
      </c>
      <c r="L129" s="67" t="s">
        <v>83</v>
      </c>
      <c r="M129" s="69" t="s">
        <v>120</v>
      </c>
    </row>
    <row r="130" spans="1:13" ht="26.4" x14ac:dyDescent="0.3">
      <c r="A130" s="122" t="s">
        <v>733</v>
      </c>
      <c r="B130" s="68" t="s">
        <v>723</v>
      </c>
      <c r="C130" s="68" t="s">
        <v>198</v>
      </c>
      <c r="D130" s="67" t="s">
        <v>34</v>
      </c>
      <c r="E130" s="128" t="s">
        <v>1403</v>
      </c>
      <c r="F130" s="128" t="s">
        <v>732</v>
      </c>
      <c r="G130" s="130" t="s">
        <v>1068</v>
      </c>
      <c r="H130" s="67">
        <v>4</v>
      </c>
      <c r="I130" s="67">
        <v>1</v>
      </c>
      <c r="J130" s="68">
        <f t="shared" si="1"/>
        <v>4</v>
      </c>
      <c r="K130" s="68" t="s">
        <v>49</v>
      </c>
      <c r="L130" s="67" t="s">
        <v>83</v>
      </c>
      <c r="M130" s="69" t="s">
        <v>120</v>
      </c>
    </row>
    <row r="131" spans="1:13" ht="26.4" x14ac:dyDescent="0.3">
      <c r="A131" s="66" t="s">
        <v>733</v>
      </c>
      <c r="B131" s="67" t="s">
        <v>723</v>
      </c>
      <c r="C131" s="68" t="s">
        <v>73</v>
      </c>
      <c r="D131" s="67" t="s">
        <v>34</v>
      </c>
      <c r="E131" s="123" t="s">
        <v>1404</v>
      </c>
      <c r="F131" s="128" t="s">
        <v>102</v>
      </c>
      <c r="G131" s="130" t="s">
        <v>1068</v>
      </c>
      <c r="H131" s="67">
        <v>2</v>
      </c>
      <c r="I131" s="67">
        <v>1</v>
      </c>
      <c r="J131" s="68">
        <f t="shared" si="1"/>
        <v>2</v>
      </c>
      <c r="K131" s="68" t="s">
        <v>82</v>
      </c>
      <c r="L131" s="67" t="s">
        <v>83</v>
      </c>
      <c r="M131" s="134" t="s">
        <v>50</v>
      </c>
    </row>
    <row r="132" spans="1:13" ht="79.2" x14ac:dyDescent="0.3">
      <c r="A132" s="66" t="s">
        <v>714</v>
      </c>
      <c r="B132" s="67" t="s">
        <v>718</v>
      </c>
      <c r="C132" s="127" t="s">
        <v>45</v>
      </c>
      <c r="D132" s="80" t="s">
        <v>192</v>
      </c>
      <c r="E132" s="129" t="s">
        <v>1388</v>
      </c>
      <c r="F132" s="127" t="s">
        <v>1389</v>
      </c>
      <c r="G132" s="130" t="s">
        <v>1084</v>
      </c>
      <c r="H132" s="68">
        <v>17</v>
      </c>
      <c r="I132" s="80">
        <v>5</v>
      </c>
      <c r="J132" s="80">
        <f t="shared" si="1"/>
        <v>85</v>
      </c>
      <c r="K132" s="80" t="s">
        <v>56</v>
      </c>
      <c r="L132" s="68" t="s">
        <v>1390</v>
      </c>
      <c r="M132" s="134" t="s">
        <v>1391</v>
      </c>
    </row>
    <row r="133" spans="1:13" ht="26.4" x14ac:dyDescent="0.3">
      <c r="A133" s="122" t="s">
        <v>733</v>
      </c>
      <c r="B133" s="68" t="s">
        <v>778</v>
      </c>
      <c r="C133" s="68" t="s">
        <v>198</v>
      </c>
      <c r="D133" s="67" t="s">
        <v>34</v>
      </c>
      <c r="E133" s="123" t="s">
        <v>1405</v>
      </c>
      <c r="F133" s="128" t="s">
        <v>1406</v>
      </c>
      <c r="G133" s="130" t="s">
        <v>1087</v>
      </c>
      <c r="H133" s="67">
        <v>2</v>
      </c>
      <c r="I133" s="67">
        <v>1.5</v>
      </c>
      <c r="J133" s="68">
        <f t="shared" si="1"/>
        <v>3</v>
      </c>
      <c r="K133" s="68" t="s">
        <v>82</v>
      </c>
      <c r="L133" s="67" t="s">
        <v>83</v>
      </c>
      <c r="M133" s="134" t="s">
        <v>50</v>
      </c>
    </row>
    <row r="134" spans="1:13" ht="79.2" x14ac:dyDescent="0.3">
      <c r="A134" s="66" t="s">
        <v>714</v>
      </c>
      <c r="B134" s="67" t="s">
        <v>718</v>
      </c>
      <c r="C134" s="127" t="s">
        <v>45</v>
      </c>
      <c r="D134" s="80" t="s">
        <v>192</v>
      </c>
      <c r="E134" s="129" t="s">
        <v>1407</v>
      </c>
      <c r="F134" s="135" t="s">
        <v>1408</v>
      </c>
      <c r="G134" s="130" t="s">
        <v>1087</v>
      </c>
      <c r="H134" s="68">
        <v>14</v>
      </c>
      <c r="I134" s="125">
        <v>5</v>
      </c>
      <c r="J134" s="80">
        <f t="shared" si="1"/>
        <v>70</v>
      </c>
      <c r="K134" s="80" t="s">
        <v>56</v>
      </c>
      <c r="L134" s="68" t="s">
        <v>1390</v>
      </c>
      <c r="M134" s="134" t="s">
        <v>1391</v>
      </c>
    </row>
    <row r="135" spans="1:13" ht="26.4" x14ac:dyDescent="0.3">
      <c r="A135" s="66" t="s">
        <v>1334</v>
      </c>
      <c r="B135" s="68" t="s">
        <v>727</v>
      </c>
      <c r="C135" s="68" t="s">
        <v>198</v>
      </c>
      <c r="D135" s="67" t="s">
        <v>34</v>
      </c>
      <c r="E135" s="123" t="s">
        <v>1409</v>
      </c>
      <c r="F135" s="128" t="s">
        <v>1110</v>
      </c>
      <c r="G135" s="130" t="s">
        <v>1087</v>
      </c>
      <c r="H135" s="67">
        <v>1</v>
      </c>
      <c r="I135" s="67">
        <v>2</v>
      </c>
      <c r="J135" s="68">
        <f t="shared" si="1"/>
        <v>2</v>
      </c>
      <c r="K135" s="68" t="s">
        <v>82</v>
      </c>
      <c r="L135" s="67" t="s">
        <v>83</v>
      </c>
      <c r="M135" s="134" t="s">
        <v>50</v>
      </c>
    </row>
    <row r="136" spans="1:13" ht="26.4" x14ac:dyDescent="0.3">
      <c r="A136" s="66" t="s">
        <v>733</v>
      </c>
      <c r="B136" s="67" t="s">
        <v>778</v>
      </c>
      <c r="C136" s="67" t="s">
        <v>198</v>
      </c>
      <c r="D136" s="67" t="s">
        <v>34</v>
      </c>
      <c r="E136" s="123" t="s">
        <v>1410</v>
      </c>
      <c r="F136" s="128" t="s">
        <v>1073</v>
      </c>
      <c r="G136" s="130" t="s">
        <v>1090</v>
      </c>
      <c r="H136" s="127">
        <v>3</v>
      </c>
      <c r="I136" s="127">
        <v>2</v>
      </c>
      <c r="J136" s="127">
        <f t="shared" si="1"/>
        <v>6</v>
      </c>
      <c r="K136" s="127" t="s">
        <v>49</v>
      </c>
      <c r="L136" s="67" t="s">
        <v>83</v>
      </c>
      <c r="M136" s="69" t="s">
        <v>844</v>
      </c>
    </row>
    <row r="137" spans="1:13" ht="26.4" x14ac:dyDescent="0.3">
      <c r="A137" s="66" t="s">
        <v>714</v>
      </c>
      <c r="B137" s="68" t="s">
        <v>723</v>
      </c>
      <c r="C137" s="68" t="s">
        <v>198</v>
      </c>
      <c r="D137" s="67" t="s">
        <v>34</v>
      </c>
      <c r="E137" s="123" t="s">
        <v>1411</v>
      </c>
      <c r="F137" s="128" t="s">
        <v>1412</v>
      </c>
      <c r="G137" s="130" t="s">
        <v>1103</v>
      </c>
      <c r="H137" s="67">
        <v>2</v>
      </c>
      <c r="I137" s="67">
        <v>1.5</v>
      </c>
      <c r="J137" s="68">
        <f t="shared" si="1"/>
        <v>3</v>
      </c>
      <c r="K137" s="68" t="s">
        <v>49</v>
      </c>
      <c r="L137" s="67" t="s">
        <v>83</v>
      </c>
      <c r="M137" s="69" t="s">
        <v>1413</v>
      </c>
    </row>
    <row r="138" spans="1:13" ht="79.2" x14ac:dyDescent="0.3">
      <c r="A138" s="66" t="s">
        <v>714</v>
      </c>
      <c r="B138" s="67" t="s">
        <v>718</v>
      </c>
      <c r="C138" s="127" t="s">
        <v>45</v>
      </c>
      <c r="D138" s="80" t="s">
        <v>192</v>
      </c>
      <c r="E138" s="129" t="s">
        <v>1407</v>
      </c>
      <c r="F138" s="135" t="s">
        <v>1408</v>
      </c>
      <c r="G138" s="130" t="s">
        <v>1103</v>
      </c>
      <c r="H138" s="68">
        <v>20</v>
      </c>
      <c r="I138" s="125">
        <v>5</v>
      </c>
      <c r="J138" s="80">
        <f t="shared" si="1"/>
        <v>100</v>
      </c>
      <c r="K138" s="80" t="s">
        <v>56</v>
      </c>
      <c r="L138" s="68" t="s">
        <v>1390</v>
      </c>
      <c r="M138" s="134" t="s">
        <v>1391</v>
      </c>
    </row>
    <row r="139" spans="1:13" ht="79.2" x14ac:dyDescent="0.3">
      <c r="A139" s="66" t="s">
        <v>714</v>
      </c>
      <c r="B139" s="67" t="s">
        <v>718</v>
      </c>
      <c r="C139" s="127" t="s">
        <v>45</v>
      </c>
      <c r="D139" s="80" t="s">
        <v>192</v>
      </c>
      <c r="E139" s="129" t="s">
        <v>1388</v>
      </c>
      <c r="F139" s="127" t="s">
        <v>1389</v>
      </c>
      <c r="G139" s="130" t="s">
        <v>863</v>
      </c>
      <c r="H139" s="68">
        <v>16</v>
      </c>
      <c r="I139" s="125">
        <v>5</v>
      </c>
      <c r="J139" s="80">
        <f t="shared" si="1"/>
        <v>80</v>
      </c>
      <c r="K139" s="80" t="s">
        <v>56</v>
      </c>
      <c r="L139" s="68" t="s">
        <v>1390</v>
      </c>
      <c r="M139" s="134" t="s">
        <v>1391</v>
      </c>
    </row>
    <row r="140" spans="1:13" ht="79.2" x14ac:dyDescent="0.3">
      <c r="A140" s="66" t="s">
        <v>714</v>
      </c>
      <c r="B140" s="67" t="s">
        <v>718</v>
      </c>
      <c r="C140" s="127" t="s">
        <v>45</v>
      </c>
      <c r="D140" s="80" t="s">
        <v>192</v>
      </c>
      <c r="E140" s="129" t="s">
        <v>1407</v>
      </c>
      <c r="F140" s="68" t="s">
        <v>1408</v>
      </c>
      <c r="G140" s="130" t="s">
        <v>1118</v>
      </c>
      <c r="H140" s="68">
        <v>18</v>
      </c>
      <c r="I140" s="125">
        <v>5</v>
      </c>
      <c r="J140" s="80">
        <f t="shared" si="1"/>
        <v>90</v>
      </c>
      <c r="K140" s="80" t="s">
        <v>56</v>
      </c>
      <c r="L140" s="68" t="s">
        <v>1390</v>
      </c>
      <c r="M140" s="134" t="s">
        <v>1391</v>
      </c>
    </row>
    <row r="141" spans="1:13" ht="39.6" x14ac:dyDescent="0.3">
      <c r="A141" s="122" t="s">
        <v>714</v>
      </c>
      <c r="B141" s="68" t="s">
        <v>727</v>
      </c>
      <c r="C141" s="68" t="s">
        <v>198</v>
      </c>
      <c r="D141" s="67" t="s">
        <v>34</v>
      </c>
      <c r="E141" s="123" t="s">
        <v>1414</v>
      </c>
      <c r="F141" s="124" t="s">
        <v>1415</v>
      </c>
      <c r="G141" s="130" t="s">
        <v>1136</v>
      </c>
      <c r="H141" s="67">
        <v>18</v>
      </c>
      <c r="I141" s="67">
        <v>1.5</v>
      </c>
      <c r="J141" s="68">
        <f t="shared" si="1"/>
        <v>27</v>
      </c>
      <c r="K141" s="68" t="s">
        <v>49</v>
      </c>
      <c r="L141" s="67" t="s">
        <v>83</v>
      </c>
      <c r="M141" s="69" t="s">
        <v>104</v>
      </c>
    </row>
    <row r="142" spans="1:13" ht="26.4" x14ac:dyDescent="0.3">
      <c r="A142" s="122" t="s">
        <v>714</v>
      </c>
      <c r="B142" s="68" t="s">
        <v>727</v>
      </c>
      <c r="C142" s="68" t="s">
        <v>198</v>
      </c>
      <c r="D142" s="67" t="s">
        <v>34</v>
      </c>
      <c r="E142" s="131" t="s">
        <v>1416</v>
      </c>
      <c r="F142" s="132" t="s">
        <v>556</v>
      </c>
      <c r="G142" s="130" t="s">
        <v>865</v>
      </c>
      <c r="H142" s="67">
        <v>1</v>
      </c>
      <c r="I142" s="67">
        <v>1</v>
      </c>
      <c r="J142" s="68">
        <f t="shared" ref="J142:J205" si="2">H142*I142</f>
        <v>1</v>
      </c>
      <c r="K142" s="68" t="s">
        <v>96</v>
      </c>
      <c r="L142" s="67" t="s">
        <v>83</v>
      </c>
      <c r="M142" s="69" t="s">
        <v>151</v>
      </c>
    </row>
    <row r="143" spans="1:13" ht="26.4" x14ac:dyDescent="0.3">
      <c r="A143" s="66" t="s">
        <v>714</v>
      </c>
      <c r="B143" s="67" t="s">
        <v>727</v>
      </c>
      <c r="C143" s="127" t="s">
        <v>198</v>
      </c>
      <c r="D143" s="67" t="s">
        <v>34</v>
      </c>
      <c r="E143" s="136" t="s">
        <v>1417</v>
      </c>
      <c r="F143" s="137" t="s">
        <v>234</v>
      </c>
      <c r="G143" s="130" t="s">
        <v>1418</v>
      </c>
      <c r="H143" s="68">
        <v>1</v>
      </c>
      <c r="I143" s="68">
        <v>1</v>
      </c>
      <c r="J143" s="127">
        <f t="shared" si="2"/>
        <v>1</v>
      </c>
      <c r="K143" s="68" t="s">
        <v>96</v>
      </c>
      <c r="L143" s="67" t="s">
        <v>83</v>
      </c>
      <c r="M143" s="138" t="s">
        <v>926</v>
      </c>
    </row>
    <row r="144" spans="1:13" ht="39.6" x14ac:dyDescent="0.3">
      <c r="A144" s="66" t="s">
        <v>733</v>
      </c>
      <c r="B144" s="67" t="s">
        <v>723</v>
      </c>
      <c r="C144" s="67" t="s">
        <v>45</v>
      </c>
      <c r="D144" s="67" t="s">
        <v>33</v>
      </c>
      <c r="E144" s="129" t="s">
        <v>821</v>
      </c>
      <c r="F144" s="68" t="s">
        <v>1232</v>
      </c>
      <c r="G144" s="68" t="s">
        <v>942</v>
      </c>
      <c r="H144" s="68">
        <v>11</v>
      </c>
      <c r="I144" s="68">
        <v>7</v>
      </c>
      <c r="J144" s="68">
        <f t="shared" si="2"/>
        <v>77</v>
      </c>
      <c r="K144" s="68" t="s">
        <v>1232</v>
      </c>
      <c r="L144" s="68" t="s">
        <v>879</v>
      </c>
      <c r="M144" s="69" t="s">
        <v>50</v>
      </c>
    </row>
    <row r="145" spans="1:13" ht="26.4" x14ac:dyDescent="0.3">
      <c r="A145" s="122" t="s">
        <v>714</v>
      </c>
      <c r="B145" s="68" t="s">
        <v>727</v>
      </c>
      <c r="C145" s="68" t="s">
        <v>198</v>
      </c>
      <c r="D145" s="68" t="s">
        <v>34</v>
      </c>
      <c r="E145" s="129" t="s">
        <v>1419</v>
      </c>
      <c r="F145" s="68" t="s">
        <v>1143</v>
      </c>
      <c r="G145" s="133" t="s">
        <v>1420</v>
      </c>
      <c r="H145" s="68">
        <v>5</v>
      </c>
      <c r="I145" s="68">
        <v>1</v>
      </c>
      <c r="J145" s="127">
        <f t="shared" si="2"/>
        <v>5</v>
      </c>
      <c r="K145" s="68" t="s">
        <v>1143</v>
      </c>
      <c r="L145" s="68" t="s">
        <v>83</v>
      </c>
      <c r="M145" s="138" t="s">
        <v>50</v>
      </c>
    </row>
    <row r="146" spans="1:13" ht="39.6" x14ac:dyDescent="0.3">
      <c r="A146" s="66" t="s">
        <v>733</v>
      </c>
      <c r="B146" s="67" t="s">
        <v>723</v>
      </c>
      <c r="C146" s="67" t="s">
        <v>45</v>
      </c>
      <c r="D146" s="67" t="s">
        <v>33</v>
      </c>
      <c r="E146" s="129" t="s">
        <v>818</v>
      </c>
      <c r="F146" s="68" t="s">
        <v>1232</v>
      </c>
      <c r="G146" s="68" t="s">
        <v>1145</v>
      </c>
      <c r="H146" s="68">
        <v>5</v>
      </c>
      <c r="I146" s="68">
        <v>8</v>
      </c>
      <c r="J146" s="125">
        <f t="shared" si="2"/>
        <v>40</v>
      </c>
      <c r="K146" s="68" t="s">
        <v>1232</v>
      </c>
      <c r="L146" s="68" t="s">
        <v>879</v>
      </c>
      <c r="M146" s="69" t="s">
        <v>50</v>
      </c>
    </row>
    <row r="147" spans="1:13" ht="26.4" x14ac:dyDescent="0.3">
      <c r="A147" s="66" t="s">
        <v>714</v>
      </c>
      <c r="B147" s="67" t="s">
        <v>727</v>
      </c>
      <c r="C147" s="68" t="s">
        <v>667</v>
      </c>
      <c r="D147" s="68" t="s">
        <v>34</v>
      </c>
      <c r="E147" s="129" t="s">
        <v>1421</v>
      </c>
      <c r="F147" s="68" t="s">
        <v>1143</v>
      </c>
      <c r="G147" s="133" t="s">
        <v>1422</v>
      </c>
      <c r="H147" s="68">
        <v>33</v>
      </c>
      <c r="I147" s="68">
        <v>6</v>
      </c>
      <c r="J147" s="127">
        <f t="shared" si="2"/>
        <v>198</v>
      </c>
      <c r="K147" s="68" t="s">
        <v>1143</v>
      </c>
      <c r="L147" s="68" t="s">
        <v>83</v>
      </c>
      <c r="M147" s="138" t="s">
        <v>50</v>
      </c>
    </row>
    <row r="148" spans="1:13" ht="26.4" x14ac:dyDescent="0.3">
      <c r="A148" s="66" t="s">
        <v>714</v>
      </c>
      <c r="B148" s="67" t="s">
        <v>727</v>
      </c>
      <c r="C148" s="68" t="s">
        <v>667</v>
      </c>
      <c r="D148" s="68" t="s">
        <v>34</v>
      </c>
      <c r="E148" s="129" t="s">
        <v>1423</v>
      </c>
      <c r="F148" s="68" t="s">
        <v>1143</v>
      </c>
      <c r="G148" s="133" t="s">
        <v>1424</v>
      </c>
      <c r="H148" s="68">
        <v>32</v>
      </c>
      <c r="I148" s="68">
        <v>4</v>
      </c>
      <c r="J148" s="127">
        <f t="shared" si="2"/>
        <v>128</v>
      </c>
      <c r="K148" s="68" t="s">
        <v>1143</v>
      </c>
      <c r="L148" s="68" t="s">
        <v>83</v>
      </c>
      <c r="M148" s="138" t="s">
        <v>50</v>
      </c>
    </row>
    <row r="149" spans="1:13" ht="26.4" x14ac:dyDescent="0.3">
      <c r="A149" s="66" t="s">
        <v>714</v>
      </c>
      <c r="B149" s="67" t="s">
        <v>727</v>
      </c>
      <c r="C149" s="68" t="s">
        <v>667</v>
      </c>
      <c r="D149" s="68" t="s">
        <v>34</v>
      </c>
      <c r="E149" s="129" t="s">
        <v>1425</v>
      </c>
      <c r="F149" s="68" t="s">
        <v>1143</v>
      </c>
      <c r="G149" s="133" t="s">
        <v>1426</v>
      </c>
      <c r="H149" s="68">
        <v>32</v>
      </c>
      <c r="I149" s="68">
        <v>4</v>
      </c>
      <c r="J149" s="127">
        <f t="shared" si="2"/>
        <v>128</v>
      </c>
      <c r="K149" s="68" t="s">
        <v>1143</v>
      </c>
      <c r="L149" s="68" t="s">
        <v>83</v>
      </c>
      <c r="M149" s="138" t="s">
        <v>50</v>
      </c>
    </row>
    <row r="150" spans="1:13" ht="26.4" x14ac:dyDescent="0.3">
      <c r="A150" s="66" t="s">
        <v>715</v>
      </c>
      <c r="B150" s="67" t="s">
        <v>718</v>
      </c>
      <c r="C150" s="68" t="s">
        <v>667</v>
      </c>
      <c r="D150" s="68" t="s">
        <v>33</v>
      </c>
      <c r="E150" s="129" t="s">
        <v>1427</v>
      </c>
      <c r="F150" s="68" t="s">
        <v>225</v>
      </c>
      <c r="G150" s="133" t="s">
        <v>1428</v>
      </c>
      <c r="H150" s="68">
        <v>32</v>
      </c>
      <c r="I150" s="68">
        <v>4</v>
      </c>
      <c r="J150" s="127">
        <f t="shared" si="2"/>
        <v>128</v>
      </c>
      <c r="K150" s="68" t="s">
        <v>225</v>
      </c>
      <c r="L150" s="68" t="s">
        <v>83</v>
      </c>
      <c r="M150" s="138" t="s">
        <v>50</v>
      </c>
    </row>
    <row r="151" spans="1:13" ht="52.8" x14ac:dyDescent="0.3">
      <c r="A151" s="66" t="s">
        <v>733</v>
      </c>
      <c r="B151" s="67" t="s">
        <v>723</v>
      </c>
      <c r="C151" s="80" t="s">
        <v>54</v>
      </c>
      <c r="D151" s="80" t="s">
        <v>192</v>
      </c>
      <c r="E151" s="81" t="s">
        <v>1429</v>
      </c>
      <c r="F151" s="80" t="s">
        <v>56</v>
      </c>
      <c r="G151" s="84" t="s">
        <v>1430</v>
      </c>
      <c r="H151" s="80">
        <v>10</v>
      </c>
      <c r="I151" s="80">
        <v>6</v>
      </c>
      <c r="J151" s="80">
        <f t="shared" si="2"/>
        <v>60</v>
      </c>
      <c r="K151" s="80" t="s">
        <v>56</v>
      </c>
      <c r="L151" s="80" t="s">
        <v>1355</v>
      </c>
      <c r="M151" s="82" t="s">
        <v>1361</v>
      </c>
    </row>
    <row r="152" spans="1:13" ht="39.6" x14ac:dyDescent="0.3">
      <c r="A152" s="66" t="s">
        <v>733</v>
      </c>
      <c r="B152" s="67" t="s">
        <v>723</v>
      </c>
      <c r="C152" s="67" t="s">
        <v>45</v>
      </c>
      <c r="D152" s="67" t="s">
        <v>34</v>
      </c>
      <c r="E152" s="129" t="s">
        <v>817</v>
      </c>
      <c r="F152" s="68" t="s">
        <v>472</v>
      </c>
      <c r="G152" s="68" t="s">
        <v>1431</v>
      </c>
      <c r="H152" s="67">
        <v>11</v>
      </c>
      <c r="I152" s="85">
        <v>7</v>
      </c>
      <c r="J152" s="68">
        <f t="shared" si="2"/>
        <v>77</v>
      </c>
      <c r="K152" s="68" t="s">
        <v>472</v>
      </c>
      <c r="L152" s="68" t="s">
        <v>879</v>
      </c>
      <c r="M152" s="69" t="s">
        <v>50</v>
      </c>
    </row>
    <row r="153" spans="1:13" ht="79.2" x14ac:dyDescent="0.3">
      <c r="A153" s="66" t="s">
        <v>714</v>
      </c>
      <c r="B153" s="67" t="s">
        <v>727</v>
      </c>
      <c r="C153" s="127" t="s">
        <v>45</v>
      </c>
      <c r="D153" s="80" t="s">
        <v>192</v>
      </c>
      <c r="E153" s="129" t="s">
        <v>1432</v>
      </c>
      <c r="F153" s="68" t="s">
        <v>56</v>
      </c>
      <c r="G153" s="68" t="s">
        <v>1433</v>
      </c>
      <c r="H153" s="68">
        <v>20</v>
      </c>
      <c r="I153" s="125">
        <v>8</v>
      </c>
      <c r="J153" s="80">
        <f t="shared" si="2"/>
        <v>160</v>
      </c>
      <c r="K153" s="80" t="s">
        <v>56</v>
      </c>
      <c r="L153" s="68" t="s">
        <v>1390</v>
      </c>
      <c r="M153" s="134" t="s">
        <v>1391</v>
      </c>
    </row>
    <row r="154" spans="1:13" ht="39.6" x14ac:dyDescent="0.3">
      <c r="A154" s="122" t="s">
        <v>714</v>
      </c>
      <c r="B154" s="68" t="s">
        <v>723</v>
      </c>
      <c r="C154" s="68" t="s">
        <v>198</v>
      </c>
      <c r="D154" s="68" t="s">
        <v>34</v>
      </c>
      <c r="E154" s="129" t="s">
        <v>1434</v>
      </c>
      <c r="F154" s="68" t="s">
        <v>34</v>
      </c>
      <c r="G154" s="133" t="s">
        <v>1435</v>
      </c>
      <c r="H154" s="68">
        <v>4</v>
      </c>
      <c r="I154" s="68">
        <v>2</v>
      </c>
      <c r="J154" s="127">
        <f t="shared" si="2"/>
        <v>8</v>
      </c>
      <c r="K154" s="68" t="s">
        <v>34</v>
      </c>
      <c r="L154" s="68" t="s">
        <v>83</v>
      </c>
      <c r="M154" s="138" t="s">
        <v>50</v>
      </c>
    </row>
    <row r="155" spans="1:13" ht="39.6" x14ac:dyDescent="0.3">
      <c r="A155" s="66" t="s">
        <v>733</v>
      </c>
      <c r="B155" s="67" t="s">
        <v>778</v>
      </c>
      <c r="C155" s="67" t="s">
        <v>45</v>
      </c>
      <c r="D155" s="67" t="s">
        <v>34</v>
      </c>
      <c r="E155" s="123" t="s">
        <v>1436</v>
      </c>
      <c r="F155" s="124" t="s">
        <v>1201</v>
      </c>
      <c r="G155" s="133" t="s">
        <v>1204</v>
      </c>
      <c r="H155" s="68">
        <v>1</v>
      </c>
      <c r="I155" s="68">
        <v>10</v>
      </c>
      <c r="J155" s="125">
        <f t="shared" si="2"/>
        <v>10</v>
      </c>
      <c r="K155" s="67" t="s">
        <v>150</v>
      </c>
      <c r="L155" s="67" t="s">
        <v>83</v>
      </c>
      <c r="M155" s="69" t="s">
        <v>50</v>
      </c>
    </row>
    <row r="156" spans="1:13" ht="26.4" x14ac:dyDescent="0.3">
      <c r="A156" s="122" t="s">
        <v>714</v>
      </c>
      <c r="B156" s="68" t="s">
        <v>727</v>
      </c>
      <c r="C156" s="67" t="s">
        <v>45</v>
      </c>
      <c r="D156" s="67" t="s">
        <v>34</v>
      </c>
      <c r="E156" s="123" t="s">
        <v>1437</v>
      </c>
      <c r="F156" s="124" t="s">
        <v>1201</v>
      </c>
      <c r="G156" s="133" t="s">
        <v>1204</v>
      </c>
      <c r="H156" s="68">
        <v>2</v>
      </c>
      <c r="I156" s="68">
        <v>10</v>
      </c>
      <c r="J156" s="125">
        <f t="shared" si="2"/>
        <v>20</v>
      </c>
      <c r="K156" s="67" t="s">
        <v>150</v>
      </c>
      <c r="L156" s="67" t="s">
        <v>83</v>
      </c>
      <c r="M156" s="69" t="s">
        <v>50</v>
      </c>
    </row>
    <row r="157" spans="1:13" ht="39.6" x14ac:dyDescent="0.3">
      <c r="A157" s="122" t="s">
        <v>714</v>
      </c>
      <c r="B157" s="68" t="s">
        <v>727</v>
      </c>
      <c r="C157" s="68" t="s">
        <v>198</v>
      </c>
      <c r="D157" s="68" t="s">
        <v>34</v>
      </c>
      <c r="E157" s="129" t="s">
        <v>1438</v>
      </c>
      <c r="F157" s="68" t="s">
        <v>34</v>
      </c>
      <c r="G157" s="133" t="s">
        <v>1439</v>
      </c>
      <c r="H157" s="68">
        <v>3</v>
      </c>
      <c r="I157" s="68">
        <v>1</v>
      </c>
      <c r="J157" s="127">
        <f t="shared" si="2"/>
        <v>3</v>
      </c>
      <c r="K157" s="68" t="s">
        <v>34</v>
      </c>
      <c r="L157" s="68" t="s">
        <v>83</v>
      </c>
      <c r="M157" s="138" t="s">
        <v>50</v>
      </c>
    </row>
    <row r="158" spans="1:13" ht="39.6" x14ac:dyDescent="0.3">
      <c r="A158" s="66" t="s">
        <v>733</v>
      </c>
      <c r="B158" s="67" t="s">
        <v>778</v>
      </c>
      <c r="C158" s="67" t="s">
        <v>54</v>
      </c>
      <c r="D158" s="67" t="s">
        <v>33</v>
      </c>
      <c r="E158" s="120" t="s">
        <v>779</v>
      </c>
      <c r="F158" s="67" t="s">
        <v>56</v>
      </c>
      <c r="G158" s="67" t="s">
        <v>1440</v>
      </c>
      <c r="H158" s="67">
        <v>7</v>
      </c>
      <c r="I158" s="67">
        <v>2</v>
      </c>
      <c r="J158" s="127">
        <f t="shared" si="2"/>
        <v>14</v>
      </c>
      <c r="K158" s="67" t="s">
        <v>56</v>
      </c>
      <c r="L158" s="67" t="s">
        <v>882</v>
      </c>
      <c r="M158" s="69" t="s">
        <v>1441</v>
      </c>
    </row>
    <row r="159" spans="1:13" ht="26.4" x14ac:dyDescent="0.3">
      <c r="A159" s="66" t="s">
        <v>714</v>
      </c>
      <c r="B159" s="67" t="s">
        <v>727</v>
      </c>
      <c r="C159" s="68" t="s">
        <v>155</v>
      </c>
      <c r="D159" s="68" t="s">
        <v>33</v>
      </c>
      <c r="E159" s="129" t="s">
        <v>1442</v>
      </c>
      <c r="F159" s="68" t="s">
        <v>225</v>
      </c>
      <c r="G159" s="133" t="s">
        <v>1443</v>
      </c>
      <c r="H159" s="68">
        <v>5</v>
      </c>
      <c r="I159" s="125">
        <v>1</v>
      </c>
      <c r="J159" s="125">
        <f t="shared" si="2"/>
        <v>5</v>
      </c>
      <c r="K159" s="68" t="s">
        <v>225</v>
      </c>
      <c r="L159" s="68" t="s">
        <v>83</v>
      </c>
      <c r="M159" s="138" t="s">
        <v>50</v>
      </c>
    </row>
    <row r="160" spans="1:13" ht="79.2" x14ac:dyDescent="0.3">
      <c r="A160" s="66" t="s">
        <v>714</v>
      </c>
      <c r="B160" s="67" t="s">
        <v>727</v>
      </c>
      <c r="C160" s="127" t="s">
        <v>45</v>
      </c>
      <c r="D160" s="80" t="s">
        <v>192</v>
      </c>
      <c r="E160" s="129" t="s">
        <v>1432</v>
      </c>
      <c r="F160" s="68" t="s">
        <v>56</v>
      </c>
      <c r="G160" s="68" t="s">
        <v>1444</v>
      </c>
      <c r="H160" s="68">
        <v>18</v>
      </c>
      <c r="I160" s="125">
        <v>8</v>
      </c>
      <c r="J160" s="80">
        <f t="shared" si="2"/>
        <v>144</v>
      </c>
      <c r="K160" s="80" t="s">
        <v>56</v>
      </c>
      <c r="L160" s="68" t="s">
        <v>1390</v>
      </c>
      <c r="M160" s="134" t="s">
        <v>1391</v>
      </c>
    </row>
    <row r="161" spans="1:13" ht="66" x14ac:dyDescent="0.3">
      <c r="A161" s="66" t="s">
        <v>714</v>
      </c>
      <c r="B161" s="67" t="s">
        <v>727</v>
      </c>
      <c r="C161" s="127" t="s">
        <v>45</v>
      </c>
      <c r="D161" s="67" t="s">
        <v>33</v>
      </c>
      <c r="E161" s="123" t="s">
        <v>1445</v>
      </c>
      <c r="F161" s="128" t="s">
        <v>1446</v>
      </c>
      <c r="G161" s="133" t="s">
        <v>1447</v>
      </c>
      <c r="H161" s="68">
        <v>98</v>
      </c>
      <c r="I161" s="125">
        <v>15</v>
      </c>
      <c r="J161" s="127">
        <f t="shared" si="2"/>
        <v>1470</v>
      </c>
      <c r="K161" s="68" t="s">
        <v>49</v>
      </c>
      <c r="L161" s="67" t="s">
        <v>83</v>
      </c>
      <c r="M161" s="69" t="s">
        <v>868</v>
      </c>
    </row>
    <row r="162" spans="1:13" ht="79.2" x14ac:dyDescent="0.3">
      <c r="A162" s="66" t="s">
        <v>714</v>
      </c>
      <c r="B162" s="67" t="s">
        <v>727</v>
      </c>
      <c r="C162" s="127" t="s">
        <v>45</v>
      </c>
      <c r="D162" s="80" t="s">
        <v>192</v>
      </c>
      <c r="E162" s="129" t="s">
        <v>1432</v>
      </c>
      <c r="F162" s="68" t="s">
        <v>56</v>
      </c>
      <c r="G162" s="68" t="s">
        <v>1448</v>
      </c>
      <c r="H162" s="68">
        <v>19</v>
      </c>
      <c r="I162" s="125">
        <v>8</v>
      </c>
      <c r="J162" s="80">
        <f t="shared" si="2"/>
        <v>152</v>
      </c>
      <c r="K162" s="80" t="s">
        <v>56</v>
      </c>
      <c r="L162" s="68" t="s">
        <v>1390</v>
      </c>
      <c r="M162" s="134" t="s">
        <v>1391</v>
      </c>
    </row>
    <row r="163" spans="1:13" ht="28.8" x14ac:dyDescent="0.3">
      <c r="A163" s="29" t="s">
        <v>733</v>
      </c>
      <c r="B163" s="47" t="s">
        <v>723</v>
      </c>
      <c r="C163" s="47" t="s">
        <v>198</v>
      </c>
      <c r="D163" s="47" t="s">
        <v>34</v>
      </c>
      <c r="E163" s="139" t="s">
        <v>1722</v>
      </c>
      <c r="F163" s="140" t="s">
        <v>766</v>
      </c>
      <c r="G163" s="104" t="s">
        <v>1723</v>
      </c>
      <c r="H163" s="47">
        <v>3</v>
      </c>
      <c r="I163" s="40">
        <v>1</v>
      </c>
      <c r="J163" s="141">
        <f t="shared" si="2"/>
        <v>3</v>
      </c>
      <c r="K163" s="47" t="s">
        <v>82</v>
      </c>
      <c r="L163" s="47" t="s">
        <v>83</v>
      </c>
      <c r="M163" s="49" t="s">
        <v>1485</v>
      </c>
    </row>
    <row r="164" spans="1:13" ht="28.8" x14ac:dyDescent="0.3">
      <c r="A164" s="29" t="s">
        <v>1334</v>
      </c>
      <c r="B164" s="47" t="s">
        <v>727</v>
      </c>
      <c r="C164" s="47" t="s">
        <v>198</v>
      </c>
      <c r="D164" s="47" t="s">
        <v>34</v>
      </c>
      <c r="E164" s="142" t="s">
        <v>1724</v>
      </c>
      <c r="F164" s="143" t="s">
        <v>771</v>
      </c>
      <c r="G164" s="104" t="s">
        <v>1725</v>
      </c>
      <c r="H164" s="141">
        <v>3</v>
      </c>
      <c r="I164" s="141">
        <v>1</v>
      </c>
      <c r="J164" s="141">
        <f t="shared" si="2"/>
        <v>3</v>
      </c>
      <c r="K164" s="47" t="s">
        <v>49</v>
      </c>
      <c r="L164" s="47" t="s">
        <v>83</v>
      </c>
      <c r="M164" s="49" t="s">
        <v>1485</v>
      </c>
    </row>
    <row r="165" spans="1:13" ht="43.2" x14ac:dyDescent="0.3">
      <c r="A165" s="109" t="s">
        <v>714</v>
      </c>
      <c r="B165" s="48" t="s">
        <v>727</v>
      </c>
      <c r="C165" s="47" t="s">
        <v>198</v>
      </c>
      <c r="D165" s="47" t="s">
        <v>34</v>
      </c>
      <c r="E165" s="142" t="s">
        <v>1726</v>
      </c>
      <c r="F165" s="142" t="s">
        <v>1727</v>
      </c>
      <c r="G165" s="104" t="s">
        <v>1728</v>
      </c>
      <c r="H165" s="141">
        <v>1</v>
      </c>
      <c r="I165" s="141">
        <v>3</v>
      </c>
      <c r="J165" s="141">
        <f t="shared" si="2"/>
        <v>3</v>
      </c>
      <c r="K165" s="47" t="s">
        <v>96</v>
      </c>
      <c r="L165" s="47" t="s">
        <v>83</v>
      </c>
      <c r="M165" s="49" t="s">
        <v>50</v>
      </c>
    </row>
    <row r="166" spans="1:13" ht="28.8" x14ac:dyDescent="0.3">
      <c r="A166" s="29" t="s">
        <v>733</v>
      </c>
      <c r="B166" s="48" t="s">
        <v>723</v>
      </c>
      <c r="C166" s="47" t="s">
        <v>198</v>
      </c>
      <c r="D166" s="47" t="s">
        <v>34</v>
      </c>
      <c r="E166" s="139" t="s">
        <v>1729</v>
      </c>
      <c r="F166" s="139" t="s">
        <v>1730</v>
      </c>
      <c r="G166" s="104" t="s">
        <v>1731</v>
      </c>
      <c r="H166" s="141">
        <v>1</v>
      </c>
      <c r="I166" s="141">
        <v>1.5</v>
      </c>
      <c r="J166" s="141">
        <f t="shared" si="2"/>
        <v>1.5</v>
      </c>
      <c r="K166" s="47" t="s">
        <v>82</v>
      </c>
      <c r="L166" s="47" t="s">
        <v>83</v>
      </c>
      <c r="M166" s="49" t="s">
        <v>50</v>
      </c>
    </row>
    <row r="167" spans="1:13" ht="28.8" x14ac:dyDescent="0.3">
      <c r="A167" s="29" t="s">
        <v>733</v>
      </c>
      <c r="B167" s="48" t="s">
        <v>723</v>
      </c>
      <c r="C167" s="47" t="s">
        <v>198</v>
      </c>
      <c r="D167" s="47" t="s">
        <v>34</v>
      </c>
      <c r="E167" s="139" t="s">
        <v>1732</v>
      </c>
      <c r="F167" s="139" t="s">
        <v>997</v>
      </c>
      <c r="G167" s="104" t="s">
        <v>1733</v>
      </c>
      <c r="H167" s="141">
        <v>1</v>
      </c>
      <c r="I167" s="141">
        <v>1.5</v>
      </c>
      <c r="J167" s="141">
        <f t="shared" si="2"/>
        <v>1.5</v>
      </c>
      <c r="K167" s="47" t="s">
        <v>82</v>
      </c>
      <c r="L167" s="47" t="s">
        <v>83</v>
      </c>
      <c r="M167" s="49" t="s">
        <v>50</v>
      </c>
    </row>
    <row r="168" spans="1:13" ht="28.8" x14ac:dyDescent="0.3">
      <c r="A168" s="29" t="s">
        <v>1334</v>
      </c>
      <c r="B168" s="47" t="s">
        <v>727</v>
      </c>
      <c r="C168" s="47" t="s">
        <v>198</v>
      </c>
      <c r="D168" s="47" t="s">
        <v>34</v>
      </c>
      <c r="E168" s="142" t="s">
        <v>1734</v>
      </c>
      <c r="F168" s="143" t="s">
        <v>850</v>
      </c>
      <c r="G168" s="104" t="s">
        <v>1733</v>
      </c>
      <c r="H168" s="141">
        <v>17</v>
      </c>
      <c r="I168" s="141">
        <v>1.5</v>
      </c>
      <c r="J168" s="141">
        <f t="shared" si="2"/>
        <v>25.5</v>
      </c>
      <c r="K168" s="47" t="s">
        <v>49</v>
      </c>
      <c r="L168" s="47" t="s">
        <v>83</v>
      </c>
      <c r="M168" s="49" t="s">
        <v>844</v>
      </c>
    </row>
    <row r="169" spans="1:13" ht="28.8" x14ac:dyDescent="0.3">
      <c r="A169" s="29" t="s">
        <v>733</v>
      </c>
      <c r="B169" s="48" t="s">
        <v>723</v>
      </c>
      <c r="C169" s="47" t="s">
        <v>198</v>
      </c>
      <c r="D169" s="47" t="s">
        <v>34</v>
      </c>
      <c r="E169" s="139" t="s">
        <v>1735</v>
      </c>
      <c r="F169" s="139" t="s">
        <v>997</v>
      </c>
      <c r="G169" s="104" t="s">
        <v>1736</v>
      </c>
      <c r="H169" s="141">
        <v>1</v>
      </c>
      <c r="I169" s="141">
        <v>1.5</v>
      </c>
      <c r="J169" s="141">
        <f t="shared" si="2"/>
        <v>1.5</v>
      </c>
      <c r="K169" s="47" t="s">
        <v>82</v>
      </c>
      <c r="L169" s="47" t="s">
        <v>83</v>
      </c>
      <c r="M169" s="49" t="s">
        <v>50</v>
      </c>
    </row>
    <row r="170" spans="1:13" ht="26.4" x14ac:dyDescent="0.3">
      <c r="A170" s="29" t="s">
        <v>733</v>
      </c>
      <c r="B170" s="47" t="s">
        <v>723</v>
      </c>
      <c r="C170" s="47" t="s">
        <v>198</v>
      </c>
      <c r="D170" s="47" t="s">
        <v>34</v>
      </c>
      <c r="E170" s="139" t="s">
        <v>1737</v>
      </c>
      <c r="F170" s="139" t="s">
        <v>1738</v>
      </c>
      <c r="G170" s="104" t="s">
        <v>1739</v>
      </c>
      <c r="H170" s="141">
        <v>1</v>
      </c>
      <c r="I170" s="141">
        <v>1</v>
      </c>
      <c r="J170" s="141">
        <f t="shared" si="2"/>
        <v>1</v>
      </c>
      <c r="K170" s="47" t="s">
        <v>82</v>
      </c>
      <c r="L170" s="47" t="s">
        <v>83</v>
      </c>
      <c r="M170" s="49" t="s">
        <v>50</v>
      </c>
    </row>
    <row r="171" spans="1:13" ht="28.8" x14ac:dyDescent="0.3">
      <c r="A171" s="29" t="s">
        <v>1334</v>
      </c>
      <c r="B171" s="47" t="s">
        <v>727</v>
      </c>
      <c r="C171" s="47" t="s">
        <v>198</v>
      </c>
      <c r="D171" s="47" t="s">
        <v>34</v>
      </c>
      <c r="E171" s="139" t="s">
        <v>1740</v>
      </c>
      <c r="F171" s="140" t="s">
        <v>771</v>
      </c>
      <c r="G171" s="104" t="s">
        <v>1741</v>
      </c>
      <c r="H171" s="141">
        <v>2</v>
      </c>
      <c r="I171" s="141">
        <v>1</v>
      </c>
      <c r="J171" s="141">
        <f t="shared" si="2"/>
        <v>2</v>
      </c>
      <c r="K171" s="47" t="s">
        <v>82</v>
      </c>
      <c r="L171" s="47" t="s">
        <v>83</v>
      </c>
      <c r="M171" s="49" t="s">
        <v>60</v>
      </c>
    </row>
    <row r="172" spans="1:13" ht="39.6" x14ac:dyDescent="0.3">
      <c r="A172" s="29" t="s">
        <v>714</v>
      </c>
      <c r="B172" s="48" t="s">
        <v>723</v>
      </c>
      <c r="C172" s="47" t="s">
        <v>198</v>
      </c>
      <c r="D172" s="47" t="s">
        <v>34</v>
      </c>
      <c r="E172" s="142" t="s">
        <v>1742</v>
      </c>
      <c r="F172" s="142" t="s">
        <v>1743</v>
      </c>
      <c r="G172" s="104" t="s">
        <v>1744</v>
      </c>
      <c r="H172" s="141">
        <v>26</v>
      </c>
      <c r="I172" s="141">
        <v>1.5</v>
      </c>
      <c r="J172" s="141">
        <f t="shared" si="2"/>
        <v>39</v>
      </c>
      <c r="K172" s="47" t="s">
        <v>49</v>
      </c>
      <c r="L172" s="47" t="s">
        <v>83</v>
      </c>
      <c r="M172" s="49" t="s">
        <v>868</v>
      </c>
    </row>
    <row r="173" spans="1:13" ht="72" x14ac:dyDescent="0.3">
      <c r="A173" s="29" t="s">
        <v>733</v>
      </c>
      <c r="B173" s="48" t="s">
        <v>723</v>
      </c>
      <c r="C173" s="47" t="s">
        <v>198</v>
      </c>
      <c r="D173" s="47" t="s">
        <v>34</v>
      </c>
      <c r="E173" s="142" t="s">
        <v>1745</v>
      </c>
      <c r="F173" s="142" t="s">
        <v>1746</v>
      </c>
      <c r="G173" s="104" t="s">
        <v>1744</v>
      </c>
      <c r="H173" s="141">
        <v>1</v>
      </c>
      <c r="I173" s="141">
        <v>1.5</v>
      </c>
      <c r="J173" s="141">
        <f t="shared" si="2"/>
        <v>1.5</v>
      </c>
      <c r="K173" s="47" t="s">
        <v>96</v>
      </c>
      <c r="L173" s="47" t="s">
        <v>83</v>
      </c>
      <c r="M173" s="49" t="s">
        <v>151</v>
      </c>
    </row>
    <row r="174" spans="1:13" ht="43.2" x14ac:dyDescent="0.3">
      <c r="A174" s="29" t="s">
        <v>733</v>
      </c>
      <c r="B174" s="48" t="s">
        <v>723</v>
      </c>
      <c r="C174" s="47" t="s">
        <v>73</v>
      </c>
      <c r="D174" s="47" t="s">
        <v>34</v>
      </c>
      <c r="E174" s="139" t="s">
        <v>1747</v>
      </c>
      <c r="F174" s="139" t="s">
        <v>1748</v>
      </c>
      <c r="G174" s="104" t="s">
        <v>1749</v>
      </c>
      <c r="H174" s="141">
        <v>5</v>
      </c>
      <c r="I174" s="141">
        <v>1.5</v>
      </c>
      <c r="J174" s="141">
        <f t="shared" si="2"/>
        <v>7.5</v>
      </c>
      <c r="K174" s="47" t="s">
        <v>82</v>
      </c>
      <c r="L174" s="47" t="s">
        <v>83</v>
      </c>
      <c r="M174" s="49" t="s">
        <v>50</v>
      </c>
    </row>
    <row r="175" spans="1:13" ht="26.4" x14ac:dyDescent="0.3">
      <c r="A175" s="29" t="s">
        <v>733</v>
      </c>
      <c r="B175" s="48" t="s">
        <v>723</v>
      </c>
      <c r="C175" s="47" t="s">
        <v>198</v>
      </c>
      <c r="D175" s="47" t="s">
        <v>34</v>
      </c>
      <c r="E175" s="139" t="s">
        <v>1750</v>
      </c>
      <c r="F175" s="139" t="s">
        <v>1751</v>
      </c>
      <c r="G175" s="104" t="s">
        <v>1752</v>
      </c>
      <c r="H175" s="141">
        <v>1</v>
      </c>
      <c r="I175" s="141">
        <v>1</v>
      </c>
      <c r="J175" s="141">
        <f t="shared" si="2"/>
        <v>1</v>
      </c>
      <c r="K175" s="47" t="s">
        <v>82</v>
      </c>
      <c r="L175" s="47" t="s">
        <v>83</v>
      </c>
      <c r="M175" s="49" t="s">
        <v>50</v>
      </c>
    </row>
    <row r="176" spans="1:13" ht="28.8" x14ac:dyDescent="0.3">
      <c r="A176" s="29" t="s">
        <v>733</v>
      </c>
      <c r="B176" s="47" t="s">
        <v>723</v>
      </c>
      <c r="C176" s="47" t="s">
        <v>198</v>
      </c>
      <c r="D176" s="47" t="s">
        <v>34</v>
      </c>
      <c r="E176" s="139" t="s">
        <v>1753</v>
      </c>
      <c r="F176" s="139" t="s">
        <v>1754</v>
      </c>
      <c r="G176" s="104" t="s">
        <v>1755</v>
      </c>
      <c r="H176" s="141">
        <v>3</v>
      </c>
      <c r="I176" s="141">
        <v>1</v>
      </c>
      <c r="J176" s="141">
        <f t="shared" si="2"/>
        <v>3</v>
      </c>
      <c r="K176" s="47" t="s">
        <v>82</v>
      </c>
      <c r="L176" s="47" t="s">
        <v>83</v>
      </c>
      <c r="M176" s="49" t="s">
        <v>1485</v>
      </c>
    </row>
    <row r="177" spans="1:13" ht="43.2" x14ac:dyDescent="0.3">
      <c r="A177" s="29" t="s">
        <v>1334</v>
      </c>
      <c r="B177" s="47" t="s">
        <v>727</v>
      </c>
      <c r="C177" s="47" t="s">
        <v>198</v>
      </c>
      <c r="D177" s="47" t="s">
        <v>34</v>
      </c>
      <c r="E177" s="142" t="s">
        <v>1756</v>
      </c>
      <c r="F177" s="142" t="s">
        <v>1757</v>
      </c>
      <c r="G177" s="104" t="s">
        <v>1758</v>
      </c>
      <c r="H177" s="141">
        <v>10</v>
      </c>
      <c r="I177" s="141">
        <v>1</v>
      </c>
      <c r="J177" s="141">
        <f t="shared" si="2"/>
        <v>10</v>
      </c>
      <c r="K177" s="47" t="s">
        <v>49</v>
      </c>
      <c r="L177" s="47" t="s">
        <v>83</v>
      </c>
      <c r="M177" s="49" t="s">
        <v>1485</v>
      </c>
    </row>
    <row r="178" spans="1:13" ht="26.4" x14ac:dyDescent="0.3">
      <c r="A178" s="29" t="s">
        <v>1334</v>
      </c>
      <c r="B178" s="47" t="s">
        <v>727</v>
      </c>
      <c r="C178" s="47" t="s">
        <v>198</v>
      </c>
      <c r="D178" s="47" t="s">
        <v>34</v>
      </c>
      <c r="E178" s="139" t="s">
        <v>1759</v>
      </c>
      <c r="F178" s="139" t="s">
        <v>1754</v>
      </c>
      <c r="G178" s="104" t="s">
        <v>1760</v>
      </c>
      <c r="H178" s="141">
        <v>2</v>
      </c>
      <c r="I178" s="141">
        <v>1</v>
      </c>
      <c r="J178" s="141">
        <f t="shared" si="2"/>
        <v>2</v>
      </c>
      <c r="K178" s="47" t="s">
        <v>82</v>
      </c>
      <c r="L178" s="47" t="s">
        <v>83</v>
      </c>
      <c r="M178" s="49" t="s">
        <v>50</v>
      </c>
    </row>
    <row r="179" spans="1:13" ht="28.8" x14ac:dyDescent="0.3">
      <c r="A179" s="29" t="s">
        <v>733</v>
      </c>
      <c r="B179" s="47" t="s">
        <v>1761</v>
      </c>
      <c r="C179" s="47" t="s">
        <v>45</v>
      </c>
      <c r="D179" s="47" t="s">
        <v>34</v>
      </c>
      <c r="E179" s="144" t="s">
        <v>1762</v>
      </c>
      <c r="F179" s="145" t="s">
        <v>1763</v>
      </c>
      <c r="G179" s="104" t="s">
        <v>1764</v>
      </c>
      <c r="H179" s="141">
        <v>1</v>
      </c>
      <c r="I179" s="141">
        <v>1.5</v>
      </c>
      <c r="J179" s="141">
        <f t="shared" si="2"/>
        <v>1.5</v>
      </c>
      <c r="K179" s="47" t="s">
        <v>96</v>
      </c>
      <c r="L179" s="47" t="s">
        <v>83</v>
      </c>
      <c r="M179" s="49" t="s">
        <v>151</v>
      </c>
    </row>
    <row r="180" spans="1:13" ht="43.2" x14ac:dyDescent="0.3">
      <c r="A180" s="29" t="s">
        <v>733</v>
      </c>
      <c r="B180" s="48" t="s">
        <v>723</v>
      </c>
      <c r="C180" s="47" t="s">
        <v>198</v>
      </c>
      <c r="D180" s="47" t="s">
        <v>34</v>
      </c>
      <c r="E180" s="142" t="s">
        <v>1765</v>
      </c>
      <c r="F180" s="140" t="s">
        <v>238</v>
      </c>
      <c r="G180" s="104" t="s">
        <v>1766</v>
      </c>
      <c r="H180" s="143">
        <v>2</v>
      </c>
      <c r="I180" s="141">
        <v>1.5</v>
      </c>
      <c r="J180" s="141">
        <f t="shared" si="2"/>
        <v>3</v>
      </c>
      <c r="K180" s="47" t="s">
        <v>266</v>
      </c>
      <c r="L180" s="47" t="s">
        <v>83</v>
      </c>
      <c r="M180" s="49" t="s">
        <v>60</v>
      </c>
    </row>
    <row r="181" spans="1:13" ht="28.8" x14ac:dyDescent="0.3">
      <c r="A181" s="29" t="s">
        <v>733</v>
      </c>
      <c r="B181" s="48" t="s">
        <v>723</v>
      </c>
      <c r="C181" s="47" t="s">
        <v>198</v>
      </c>
      <c r="D181" s="47" t="s">
        <v>34</v>
      </c>
      <c r="E181" s="139" t="s">
        <v>1767</v>
      </c>
      <c r="F181" s="139" t="s">
        <v>997</v>
      </c>
      <c r="G181" s="104" t="s">
        <v>1766</v>
      </c>
      <c r="H181" s="141">
        <v>1</v>
      </c>
      <c r="I181" s="141">
        <v>1.5</v>
      </c>
      <c r="J181" s="141">
        <f t="shared" si="2"/>
        <v>1.5</v>
      </c>
      <c r="K181" s="47" t="s">
        <v>82</v>
      </c>
      <c r="L181" s="47" t="s">
        <v>83</v>
      </c>
      <c r="M181" s="49" t="s">
        <v>50</v>
      </c>
    </row>
    <row r="182" spans="1:13" ht="43.2" x14ac:dyDescent="0.3">
      <c r="A182" s="29" t="s">
        <v>733</v>
      </c>
      <c r="B182" s="47" t="s">
        <v>778</v>
      </c>
      <c r="C182" s="47" t="s">
        <v>198</v>
      </c>
      <c r="D182" s="47" t="s">
        <v>34</v>
      </c>
      <c r="E182" s="139" t="s">
        <v>1768</v>
      </c>
      <c r="F182" s="139" t="s">
        <v>241</v>
      </c>
      <c r="G182" s="104" t="s">
        <v>1769</v>
      </c>
      <c r="H182" s="141">
        <v>1</v>
      </c>
      <c r="I182" s="141">
        <v>1</v>
      </c>
      <c r="J182" s="141">
        <f t="shared" si="2"/>
        <v>1</v>
      </c>
      <c r="K182" s="47" t="s">
        <v>82</v>
      </c>
      <c r="L182" s="47" t="s">
        <v>83</v>
      </c>
      <c r="M182" s="49" t="s">
        <v>50</v>
      </c>
    </row>
    <row r="183" spans="1:13" ht="28.8" x14ac:dyDescent="0.3">
      <c r="A183" s="117" t="s">
        <v>714</v>
      </c>
      <c r="B183" s="118" t="s">
        <v>718</v>
      </c>
      <c r="C183" s="47" t="s">
        <v>198</v>
      </c>
      <c r="D183" s="47" t="s">
        <v>34</v>
      </c>
      <c r="E183" s="139" t="s">
        <v>1770</v>
      </c>
      <c r="F183" s="139" t="s">
        <v>1754</v>
      </c>
      <c r="G183" s="104" t="s">
        <v>1769</v>
      </c>
      <c r="H183" s="141">
        <v>1</v>
      </c>
      <c r="I183" s="141">
        <v>1</v>
      </c>
      <c r="J183" s="141">
        <f t="shared" si="2"/>
        <v>1</v>
      </c>
      <c r="K183" s="47" t="s">
        <v>82</v>
      </c>
      <c r="L183" s="47" t="s">
        <v>83</v>
      </c>
      <c r="M183" s="49" t="s">
        <v>60</v>
      </c>
    </row>
    <row r="184" spans="1:13" ht="43.2" x14ac:dyDescent="0.3">
      <c r="A184" s="29" t="s">
        <v>733</v>
      </c>
      <c r="B184" s="48" t="s">
        <v>778</v>
      </c>
      <c r="C184" s="47" t="s">
        <v>198</v>
      </c>
      <c r="D184" s="47" t="s">
        <v>34</v>
      </c>
      <c r="E184" s="142" t="s">
        <v>1771</v>
      </c>
      <c r="F184" s="142" t="s">
        <v>1772</v>
      </c>
      <c r="G184" s="104" t="s">
        <v>1769</v>
      </c>
      <c r="H184" s="141">
        <v>1</v>
      </c>
      <c r="I184" s="141">
        <v>1</v>
      </c>
      <c r="J184" s="141">
        <f t="shared" si="2"/>
        <v>1</v>
      </c>
      <c r="K184" s="47" t="s">
        <v>96</v>
      </c>
      <c r="L184" s="47" t="s">
        <v>83</v>
      </c>
      <c r="M184" s="49" t="s">
        <v>60</v>
      </c>
    </row>
    <row r="185" spans="1:13" ht="28.8" x14ac:dyDescent="0.3">
      <c r="A185" s="29" t="s">
        <v>733</v>
      </c>
      <c r="B185" s="48" t="s">
        <v>723</v>
      </c>
      <c r="C185" s="47" t="s">
        <v>198</v>
      </c>
      <c r="D185" s="47" t="s">
        <v>34</v>
      </c>
      <c r="E185" s="139" t="s">
        <v>1773</v>
      </c>
      <c r="F185" s="139" t="s">
        <v>1774</v>
      </c>
      <c r="G185" s="104" t="s">
        <v>1775</v>
      </c>
      <c r="H185" s="141">
        <v>4</v>
      </c>
      <c r="I185" s="141">
        <v>1</v>
      </c>
      <c r="J185" s="141">
        <f t="shared" si="2"/>
        <v>4</v>
      </c>
      <c r="K185" s="47" t="s">
        <v>82</v>
      </c>
      <c r="L185" s="47" t="s">
        <v>83</v>
      </c>
      <c r="M185" s="49" t="s">
        <v>50</v>
      </c>
    </row>
    <row r="186" spans="1:13" ht="43.2" x14ac:dyDescent="0.3">
      <c r="A186" s="29" t="s">
        <v>733</v>
      </c>
      <c r="B186" s="48" t="s">
        <v>723</v>
      </c>
      <c r="C186" s="47" t="s">
        <v>198</v>
      </c>
      <c r="D186" s="47" t="s">
        <v>34</v>
      </c>
      <c r="E186" s="139" t="s">
        <v>1776</v>
      </c>
      <c r="F186" s="140" t="s">
        <v>1763</v>
      </c>
      <c r="G186" s="104" t="s">
        <v>1777</v>
      </c>
      <c r="H186" s="141">
        <v>4</v>
      </c>
      <c r="I186" s="141">
        <v>1.5</v>
      </c>
      <c r="J186" s="141">
        <f t="shared" si="2"/>
        <v>6</v>
      </c>
      <c r="K186" s="47" t="s">
        <v>49</v>
      </c>
      <c r="L186" s="47" t="s">
        <v>83</v>
      </c>
      <c r="M186" s="49" t="s">
        <v>60</v>
      </c>
    </row>
    <row r="187" spans="1:13" ht="28.8" x14ac:dyDescent="0.25">
      <c r="A187" s="29" t="s">
        <v>1334</v>
      </c>
      <c r="B187" s="48" t="s">
        <v>723</v>
      </c>
      <c r="C187" s="47" t="s">
        <v>198</v>
      </c>
      <c r="D187" s="47" t="s">
        <v>34</v>
      </c>
      <c r="E187" s="139" t="s">
        <v>1778</v>
      </c>
      <c r="F187" s="139" t="s">
        <v>997</v>
      </c>
      <c r="G187" s="146" t="s">
        <v>1779</v>
      </c>
      <c r="H187" s="141">
        <v>1</v>
      </c>
      <c r="I187" s="141">
        <v>1</v>
      </c>
      <c r="J187" s="141">
        <f t="shared" si="2"/>
        <v>1</v>
      </c>
      <c r="K187" s="47" t="s">
        <v>82</v>
      </c>
      <c r="L187" s="47" t="s">
        <v>83</v>
      </c>
      <c r="M187" s="49" t="s">
        <v>50</v>
      </c>
    </row>
    <row r="188" spans="1:13" ht="26.4" x14ac:dyDescent="0.3">
      <c r="A188" s="29" t="s">
        <v>733</v>
      </c>
      <c r="B188" s="48" t="s">
        <v>723</v>
      </c>
      <c r="C188" s="47" t="s">
        <v>198</v>
      </c>
      <c r="D188" s="47" t="s">
        <v>34</v>
      </c>
      <c r="E188" s="142" t="s">
        <v>1780</v>
      </c>
      <c r="F188" s="143" t="s">
        <v>850</v>
      </c>
      <c r="G188" s="146" t="s">
        <v>1781</v>
      </c>
      <c r="H188" s="141">
        <v>1</v>
      </c>
      <c r="I188" s="141">
        <v>1</v>
      </c>
      <c r="J188" s="141">
        <f t="shared" si="2"/>
        <v>1</v>
      </c>
      <c r="K188" s="47" t="s">
        <v>96</v>
      </c>
      <c r="L188" s="47" t="s">
        <v>83</v>
      </c>
      <c r="M188" s="49" t="s">
        <v>50</v>
      </c>
    </row>
    <row r="189" spans="1:13" ht="26.4" x14ac:dyDescent="0.3">
      <c r="A189" s="29" t="s">
        <v>733</v>
      </c>
      <c r="B189" s="47" t="s">
        <v>723</v>
      </c>
      <c r="C189" s="47" t="s">
        <v>73</v>
      </c>
      <c r="D189" s="47" t="s">
        <v>34</v>
      </c>
      <c r="E189" s="142" t="s">
        <v>821</v>
      </c>
      <c r="F189" s="142" t="s">
        <v>1782</v>
      </c>
      <c r="G189" s="146" t="s">
        <v>1781</v>
      </c>
      <c r="H189" s="141">
        <v>8</v>
      </c>
      <c r="I189" s="141">
        <v>1</v>
      </c>
      <c r="J189" s="141">
        <f t="shared" si="2"/>
        <v>8</v>
      </c>
      <c r="K189" s="47" t="s">
        <v>266</v>
      </c>
      <c r="L189" s="47" t="s">
        <v>83</v>
      </c>
      <c r="M189" s="49" t="s">
        <v>1485</v>
      </c>
    </row>
    <row r="190" spans="1:13" ht="28.8" x14ac:dyDescent="0.25">
      <c r="A190" s="29" t="s">
        <v>733</v>
      </c>
      <c r="B190" s="47" t="s">
        <v>778</v>
      </c>
      <c r="C190" s="47" t="s">
        <v>198</v>
      </c>
      <c r="D190" s="47" t="s">
        <v>34</v>
      </c>
      <c r="E190" s="139" t="s">
        <v>1783</v>
      </c>
      <c r="F190" s="140" t="s">
        <v>732</v>
      </c>
      <c r="G190" s="146" t="s">
        <v>1781</v>
      </c>
      <c r="H190" s="141">
        <v>1</v>
      </c>
      <c r="I190" s="141">
        <v>1</v>
      </c>
      <c r="J190" s="141">
        <f t="shared" si="2"/>
        <v>1</v>
      </c>
      <c r="K190" s="47" t="s">
        <v>82</v>
      </c>
      <c r="L190" s="47" t="s">
        <v>83</v>
      </c>
      <c r="M190" s="49" t="s">
        <v>50</v>
      </c>
    </row>
    <row r="191" spans="1:13" ht="28.8" x14ac:dyDescent="0.25">
      <c r="A191" s="29" t="s">
        <v>1334</v>
      </c>
      <c r="B191" s="48" t="s">
        <v>723</v>
      </c>
      <c r="C191" s="47" t="s">
        <v>198</v>
      </c>
      <c r="D191" s="47" t="s">
        <v>34</v>
      </c>
      <c r="E191" s="139" t="s">
        <v>1784</v>
      </c>
      <c r="F191" s="140" t="s">
        <v>1060</v>
      </c>
      <c r="G191" s="146" t="s">
        <v>1781</v>
      </c>
      <c r="H191" s="141">
        <v>1</v>
      </c>
      <c r="I191" s="141">
        <v>1</v>
      </c>
      <c r="J191" s="141">
        <f t="shared" si="2"/>
        <v>1</v>
      </c>
      <c r="K191" s="47" t="s">
        <v>82</v>
      </c>
      <c r="L191" s="47" t="s">
        <v>83</v>
      </c>
      <c r="M191" s="49" t="s">
        <v>60</v>
      </c>
    </row>
    <row r="192" spans="1:13" ht="43.2" x14ac:dyDescent="0.25">
      <c r="A192" s="29" t="s">
        <v>733</v>
      </c>
      <c r="B192" s="47" t="s">
        <v>723</v>
      </c>
      <c r="C192" s="47" t="s">
        <v>198</v>
      </c>
      <c r="D192" s="47" t="s">
        <v>34</v>
      </c>
      <c r="E192" s="139" t="s">
        <v>1785</v>
      </c>
      <c r="F192" s="140" t="s">
        <v>1060</v>
      </c>
      <c r="G192" s="146" t="s">
        <v>1786</v>
      </c>
      <c r="H192" s="141">
        <v>1</v>
      </c>
      <c r="I192" s="141">
        <v>1</v>
      </c>
      <c r="J192" s="141">
        <f t="shared" si="2"/>
        <v>1</v>
      </c>
      <c r="K192" s="47" t="s">
        <v>82</v>
      </c>
      <c r="L192" s="47" t="s">
        <v>83</v>
      </c>
      <c r="M192" s="49" t="s">
        <v>60</v>
      </c>
    </row>
    <row r="193" spans="1:13" ht="26.4" x14ac:dyDescent="0.3">
      <c r="A193" s="29" t="s">
        <v>733</v>
      </c>
      <c r="B193" s="48" t="s">
        <v>723</v>
      </c>
      <c r="C193" s="47" t="s">
        <v>198</v>
      </c>
      <c r="D193" s="47" t="s">
        <v>34</v>
      </c>
      <c r="E193" s="142" t="s">
        <v>1787</v>
      </c>
      <c r="F193" s="143" t="s">
        <v>850</v>
      </c>
      <c r="G193" s="146" t="s">
        <v>1788</v>
      </c>
      <c r="H193" s="141">
        <v>1</v>
      </c>
      <c r="I193" s="141">
        <v>1</v>
      </c>
      <c r="J193" s="141">
        <f t="shared" si="2"/>
        <v>1</v>
      </c>
      <c r="K193" s="47" t="s">
        <v>82</v>
      </c>
      <c r="L193" s="47" t="s">
        <v>83</v>
      </c>
      <c r="M193" s="49" t="s">
        <v>50</v>
      </c>
    </row>
    <row r="194" spans="1:13" ht="39.6" x14ac:dyDescent="0.3">
      <c r="A194" s="29" t="s">
        <v>733</v>
      </c>
      <c r="B194" s="48" t="s">
        <v>723</v>
      </c>
      <c r="C194" s="47" t="s">
        <v>198</v>
      </c>
      <c r="D194" s="47" t="s">
        <v>34</v>
      </c>
      <c r="E194" s="142" t="s">
        <v>1789</v>
      </c>
      <c r="F194" s="142" t="s">
        <v>1487</v>
      </c>
      <c r="G194" s="146" t="s">
        <v>1475</v>
      </c>
      <c r="H194" s="141">
        <v>101</v>
      </c>
      <c r="I194" s="141">
        <v>1</v>
      </c>
      <c r="J194" s="141">
        <f t="shared" si="2"/>
        <v>101</v>
      </c>
      <c r="K194" s="47" t="s">
        <v>49</v>
      </c>
      <c r="L194" s="47" t="s">
        <v>83</v>
      </c>
      <c r="M194" s="49" t="s">
        <v>868</v>
      </c>
    </row>
    <row r="195" spans="1:13" ht="26.4" x14ac:dyDescent="0.3">
      <c r="A195" s="29" t="s">
        <v>1334</v>
      </c>
      <c r="B195" s="47" t="s">
        <v>727</v>
      </c>
      <c r="C195" s="47" t="s">
        <v>198</v>
      </c>
      <c r="D195" s="47" t="s">
        <v>34</v>
      </c>
      <c r="E195" s="142" t="s">
        <v>1790</v>
      </c>
      <c r="F195" s="142" t="s">
        <v>1791</v>
      </c>
      <c r="G195" s="146" t="s">
        <v>1792</v>
      </c>
      <c r="H195" s="141">
        <v>1</v>
      </c>
      <c r="I195" s="143">
        <v>2</v>
      </c>
      <c r="J195" s="141">
        <f t="shared" si="2"/>
        <v>2</v>
      </c>
      <c r="K195" s="47" t="s">
        <v>82</v>
      </c>
      <c r="L195" s="47" t="s">
        <v>83</v>
      </c>
      <c r="M195" s="49" t="s">
        <v>50</v>
      </c>
    </row>
    <row r="196" spans="1:13" ht="28.8" x14ac:dyDescent="0.3">
      <c r="A196" s="29" t="s">
        <v>733</v>
      </c>
      <c r="B196" s="48" t="s">
        <v>723</v>
      </c>
      <c r="C196" s="47" t="s">
        <v>198</v>
      </c>
      <c r="D196" s="47" t="s">
        <v>34</v>
      </c>
      <c r="E196" s="142" t="s">
        <v>1793</v>
      </c>
      <c r="F196" s="143" t="s">
        <v>308</v>
      </c>
      <c r="G196" s="146" t="s">
        <v>1792</v>
      </c>
      <c r="H196" s="141">
        <v>1</v>
      </c>
      <c r="I196" s="143">
        <v>1</v>
      </c>
      <c r="J196" s="141">
        <f t="shared" si="2"/>
        <v>1</v>
      </c>
      <c r="K196" s="47" t="s">
        <v>96</v>
      </c>
      <c r="L196" s="47" t="s">
        <v>83</v>
      </c>
      <c r="M196" s="49" t="s">
        <v>60</v>
      </c>
    </row>
    <row r="197" spans="1:13" ht="28.8" x14ac:dyDescent="0.3">
      <c r="A197" s="29" t="s">
        <v>733</v>
      </c>
      <c r="B197" s="47" t="s">
        <v>778</v>
      </c>
      <c r="C197" s="47" t="s">
        <v>198</v>
      </c>
      <c r="D197" s="47" t="s">
        <v>34</v>
      </c>
      <c r="E197" s="142" t="s">
        <v>1794</v>
      </c>
      <c r="F197" s="142" t="s">
        <v>1795</v>
      </c>
      <c r="G197" s="146" t="s">
        <v>1792</v>
      </c>
      <c r="H197" s="141">
        <v>1</v>
      </c>
      <c r="I197" s="143">
        <v>2</v>
      </c>
      <c r="J197" s="141">
        <f t="shared" si="2"/>
        <v>2</v>
      </c>
      <c r="K197" s="47" t="s">
        <v>82</v>
      </c>
      <c r="L197" s="47" t="s">
        <v>83</v>
      </c>
      <c r="M197" s="49" t="s">
        <v>50</v>
      </c>
    </row>
    <row r="198" spans="1:13" ht="28.8" x14ac:dyDescent="0.3">
      <c r="A198" s="29" t="s">
        <v>733</v>
      </c>
      <c r="B198" s="47" t="s">
        <v>723</v>
      </c>
      <c r="C198" s="47" t="s">
        <v>198</v>
      </c>
      <c r="D198" s="47" t="s">
        <v>34</v>
      </c>
      <c r="E198" s="139" t="s">
        <v>1796</v>
      </c>
      <c r="F198" s="140" t="s">
        <v>1797</v>
      </c>
      <c r="G198" s="146" t="s">
        <v>1798</v>
      </c>
      <c r="H198" s="141">
        <v>1</v>
      </c>
      <c r="I198" s="143">
        <v>1</v>
      </c>
      <c r="J198" s="141">
        <f t="shared" si="2"/>
        <v>1</v>
      </c>
      <c r="K198" s="47" t="s">
        <v>82</v>
      </c>
      <c r="L198" s="47" t="s">
        <v>83</v>
      </c>
      <c r="M198" s="49" t="s">
        <v>50</v>
      </c>
    </row>
    <row r="199" spans="1:13" ht="43.2" x14ac:dyDescent="0.3">
      <c r="A199" s="109" t="s">
        <v>714</v>
      </c>
      <c r="B199" s="48" t="s">
        <v>727</v>
      </c>
      <c r="C199" s="47" t="s">
        <v>198</v>
      </c>
      <c r="D199" s="47" t="s">
        <v>34</v>
      </c>
      <c r="E199" s="143" t="s">
        <v>1799</v>
      </c>
      <c r="F199" s="142" t="s">
        <v>1800</v>
      </c>
      <c r="G199" s="146" t="s">
        <v>1798</v>
      </c>
      <c r="H199" s="141">
        <v>1</v>
      </c>
      <c r="I199" s="143">
        <v>2</v>
      </c>
      <c r="J199" s="141">
        <f t="shared" si="2"/>
        <v>2</v>
      </c>
      <c r="K199" s="47" t="s">
        <v>82</v>
      </c>
      <c r="L199" s="47" t="s">
        <v>83</v>
      </c>
      <c r="M199" s="49" t="s">
        <v>50</v>
      </c>
    </row>
    <row r="200" spans="1:13" ht="26.4" x14ac:dyDescent="0.3">
      <c r="A200" s="109" t="s">
        <v>714</v>
      </c>
      <c r="B200" s="48" t="s">
        <v>727</v>
      </c>
      <c r="C200" s="47" t="s">
        <v>198</v>
      </c>
      <c r="D200" s="47" t="s">
        <v>34</v>
      </c>
      <c r="E200" s="140" t="s">
        <v>1801</v>
      </c>
      <c r="F200" s="140" t="s">
        <v>743</v>
      </c>
      <c r="G200" s="146" t="s">
        <v>1802</v>
      </c>
      <c r="H200" s="141">
        <v>1</v>
      </c>
      <c r="I200" s="143">
        <v>1</v>
      </c>
      <c r="J200" s="141">
        <f t="shared" si="2"/>
        <v>1</v>
      </c>
      <c r="K200" s="47" t="s">
        <v>82</v>
      </c>
      <c r="L200" s="47" t="s">
        <v>83</v>
      </c>
      <c r="M200" s="49" t="s">
        <v>50</v>
      </c>
    </row>
    <row r="201" spans="1:13" ht="28.8" x14ac:dyDescent="0.3">
      <c r="A201" s="29" t="s">
        <v>733</v>
      </c>
      <c r="B201" s="48" t="s">
        <v>723</v>
      </c>
      <c r="C201" s="47" t="s">
        <v>198</v>
      </c>
      <c r="D201" s="47" t="s">
        <v>34</v>
      </c>
      <c r="E201" s="139" t="s">
        <v>1803</v>
      </c>
      <c r="F201" s="142" t="s">
        <v>241</v>
      </c>
      <c r="G201" s="146" t="s">
        <v>1802</v>
      </c>
      <c r="H201" s="141">
        <v>5</v>
      </c>
      <c r="I201" s="143">
        <v>1</v>
      </c>
      <c r="J201" s="141">
        <f t="shared" si="2"/>
        <v>5</v>
      </c>
      <c r="K201" s="47" t="s">
        <v>49</v>
      </c>
      <c r="L201" s="47" t="s">
        <v>83</v>
      </c>
      <c r="M201" s="49" t="s">
        <v>1485</v>
      </c>
    </row>
    <row r="202" spans="1:13" ht="26.4" x14ac:dyDescent="0.3">
      <c r="A202" s="29" t="s">
        <v>1334</v>
      </c>
      <c r="B202" s="47" t="s">
        <v>727</v>
      </c>
      <c r="C202" s="47" t="s">
        <v>198</v>
      </c>
      <c r="D202" s="47" t="s">
        <v>34</v>
      </c>
      <c r="E202" s="140" t="s">
        <v>1804</v>
      </c>
      <c r="F202" s="140" t="s">
        <v>771</v>
      </c>
      <c r="G202" s="146" t="s">
        <v>1802</v>
      </c>
      <c r="H202" s="141">
        <v>1</v>
      </c>
      <c r="I202" s="143">
        <v>1</v>
      </c>
      <c r="J202" s="141">
        <f t="shared" si="2"/>
        <v>1</v>
      </c>
      <c r="K202" s="47" t="s">
        <v>82</v>
      </c>
      <c r="L202" s="47" t="s">
        <v>83</v>
      </c>
      <c r="M202" s="49" t="s">
        <v>50</v>
      </c>
    </row>
    <row r="203" spans="1:13" ht="26.4" x14ac:dyDescent="0.3">
      <c r="A203" s="29" t="s">
        <v>1334</v>
      </c>
      <c r="B203" s="47" t="s">
        <v>727</v>
      </c>
      <c r="C203" s="47" t="s">
        <v>155</v>
      </c>
      <c r="D203" s="47" t="s">
        <v>33</v>
      </c>
      <c r="E203" s="143" t="s">
        <v>1805</v>
      </c>
      <c r="F203" s="143" t="s">
        <v>850</v>
      </c>
      <c r="G203" s="146" t="s">
        <v>1542</v>
      </c>
      <c r="H203" s="141">
        <v>3</v>
      </c>
      <c r="I203" s="141">
        <v>1</v>
      </c>
      <c r="J203" s="141">
        <f t="shared" si="2"/>
        <v>3</v>
      </c>
      <c r="K203" s="47" t="s">
        <v>82</v>
      </c>
      <c r="L203" s="47" t="s">
        <v>83</v>
      </c>
      <c r="M203" s="49" t="s">
        <v>50</v>
      </c>
    </row>
    <row r="204" spans="1:13" ht="28.8" x14ac:dyDescent="0.3">
      <c r="A204" s="29" t="s">
        <v>733</v>
      </c>
      <c r="B204" s="48" t="s">
        <v>723</v>
      </c>
      <c r="C204" s="47" t="s">
        <v>54</v>
      </c>
      <c r="D204" s="47" t="s">
        <v>34</v>
      </c>
      <c r="E204" s="142" t="s">
        <v>1806</v>
      </c>
      <c r="F204" s="140" t="s">
        <v>850</v>
      </c>
      <c r="G204" s="146" t="s">
        <v>1481</v>
      </c>
      <c r="H204" s="141">
        <v>5</v>
      </c>
      <c r="I204" s="141">
        <v>1</v>
      </c>
      <c r="J204" s="141">
        <f t="shared" si="2"/>
        <v>5</v>
      </c>
      <c r="K204" s="47" t="s">
        <v>49</v>
      </c>
      <c r="L204" s="47" t="s">
        <v>83</v>
      </c>
      <c r="M204" s="49" t="s">
        <v>60</v>
      </c>
    </row>
    <row r="205" spans="1:13" ht="28.8" x14ac:dyDescent="0.3">
      <c r="A205" s="29" t="s">
        <v>733</v>
      </c>
      <c r="B205" s="48" t="s">
        <v>723</v>
      </c>
      <c r="C205" s="47" t="s">
        <v>198</v>
      </c>
      <c r="D205" s="47" t="s">
        <v>34</v>
      </c>
      <c r="E205" s="147" t="s">
        <v>1807</v>
      </c>
      <c r="F205" s="148" t="s">
        <v>782</v>
      </c>
      <c r="G205" s="146" t="s">
        <v>1481</v>
      </c>
      <c r="H205" s="141">
        <v>1</v>
      </c>
      <c r="I205" s="141">
        <v>10</v>
      </c>
      <c r="J205" s="141">
        <f t="shared" si="2"/>
        <v>10</v>
      </c>
      <c r="K205" s="47" t="s">
        <v>150</v>
      </c>
      <c r="L205" s="47" t="s">
        <v>83</v>
      </c>
      <c r="M205" s="49" t="s">
        <v>50</v>
      </c>
    </row>
    <row r="206" spans="1:13" ht="28.8" x14ac:dyDescent="0.3">
      <c r="A206" s="29" t="s">
        <v>1334</v>
      </c>
      <c r="B206" s="47" t="s">
        <v>727</v>
      </c>
      <c r="C206" s="47" t="s">
        <v>198</v>
      </c>
      <c r="D206" s="47" t="s">
        <v>34</v>
      </c>
      <c r="E206" s="142" t="s">
        <v>1808</v>
      </c>
      <c r="F206" s="143" t="s">
        <v>1809</v>
      </c>
      <c r="G206" s="146" t="s">
        <v>1481</v>
      </c>
      <c r="H206" s="141">
        <v>1</v>
      </c>
      <c r="I206" s="141">
        <v>1</v>
      </c>
      <c r="J206" s="141">
        <f t="shared" ref="J206:J236" si="3">H206*I206</f>
        <v>1</v>
      </c>
      <c r="K206" s="47" t="s">
        <v>82</v>
      </c>
      <c r="L206" s="47" t="s">
        <v>83</v>
      </c>
      <c r="M206" s="49" t="s">
        <v>50</v>
      </c>
    </row>
    <row r="207" spans="1:13" ht="26.4" x14ac:dyDescent="0.3">
      <c r="A207" s="29" t="s">
        <v>733</v>
      </c>
      <c r="B207" s="48" t="s">
        <v>723</v>
      </c>
      <c r="C207" s="47" t="s">
        <v>54</v>
      </c>
      <c r="D207" s="47" t="s">
        <v>34</v>
      </c>
      <c r="E207" s="142" t="s">
        <v>1810</v>
      </c>
      <c r="F207" s="142" t="s">
        <v>1811</v>
      </c>
      <c r="G207" s="146" t="s">
        <v>1484</v>
      </c>
      <c r="H207" s="141">
        <v>1</v>
      </c>
      <c r="I207" s="141">
        <v>2</v>
      </c>
      <c r="J207" s="141">
        <f t="shared" si="3"/>
        <v>2</v>
      </c>
      <c r="K207" s="47" t="s">
        <v>82</v>
      </c>
      <c r="L207" s="47" t="s">
        <v>83</v>
      </c>
      <c r="M207" s="49" t="s">
        <v>50</v>
      </c>
    </row>
    <row r="208" spans="1:13" ht="28.8" x14ac:dyDescent="0.3">
      <c r="A208" s="109" t="s">
        <v>733</v>
      </c>
      <c r="B208" s="48" t="s">
        <v>723</v>
      </c>
      <c r="C208" s="47" t="s">
        <v>54</v>
      </c>
      <c r="D208" s="47" t="s">
        <v>34</v>
      </c>
      <c r="E208" s="142" t="s">
        <v>1812</v>
      </c>
      <c r="F208" s="142" t="s">
        <v>1813</v>
      </c>
      <c r="G208" s="146" t="s">
        <v>1484</v>
      </c>
      <c r="H208" s="141">
        <v>1</v>
      </c>
      <c r="I208" s="141">
        <v>1</v>
      </c>
      <c r="J208" s="141">
        <f t="shared" si="3"/>
        <v>1</v>
      </c>
      <c r="K208" s="47" t="s">
        <v>82</v>
      </c>
      <c r="L208" s="47" t="s">
        <v>83</v>
      </c>
      <c r="M208" s="49" t="s">
        <v>50</v>
      </c>
    </row>
    <row r="209" spans="1:13" ht="43.2" x14ac:dyDescent="0.3">
      <c r="A209" s="29" t="s">
        <v>733</v>
      </c>
      <c r="B209" s="48" t="s">
        <v>723</v>
      </c>
      <c r="C209" s="47" t="s">
        <v>45</v>
      </c>
      <c r="D209" s="47" t="s">
        <v>34</v>
      </c>
      <c r="E209" s="147" t="s">
        <v>1814</v>
      </c>
      <c r="F209" s="148" t="s">
        <v>1763</v>
      </c>
      <c r="G209" s="104" t="s">
        <v>1489</v>
      </c>
      <c r="H209" s="141">
        <v>1</v>
      </c>
      <c r="I209" s="141">
        <v>8</v>
      </c>
      <c r="J209" s="141">
        <f t="shared" si="3"/>
        <v>8</v>
      </c>
      <c r="K209" s="47" t="s">
        <v>150</v>
      </c>
      <c r="L209" s="47" t="s">
        <v>83</v>
      </c>
      <c r="M209" s="49" t="s">
        <v>151</v>
      </c>
    </row>
    <row r="210" spans="1:13" ht="26.4" x14ac:dyDescent="0.3">
      <c r="A210" s="29" t="s">
        <v>1334</v>
      </c>
      <c r="B210" s="48" t="s">
        <v>715</v>
      </c>
      <c r="C210" s="47" t="s">
        <v>45</v>
      </c>
      <c r="D210" s="47" t="s">
        <v>34</v>
      </c>
      <c r="E210" s="149" t="s">
        <v>1815</v>
      </c>
      <c r="F210" s="143" t="s">
        <v>1816</v>
      </c>
      <c r="G210" s="116" t="s">
        <v>1817</v>
      </c>
      <c r="H210" s="141">
        <v>2</v>
      </c>
      <c r="I210" s="141">
        <v>20</v>
      </c>
      <c r="J210" s="141">
        <f t="shared" si="3"/>
        <v>40</v>
      </c>
      <c r="K210" s="47" t="s">
        <v>96</v>
      </c>
      <c r="L210" s="47" t="s">
        <v>83</v>
      </c>
      <c r="M210" s="49" t="s">
        <v>60</v>
      </c>
    </row>
    <row r="211" spans="1:13" ht="43.2" x14ac:dyDescent="0.3">
      <c r="A211" s="29" t="s">
        <v>733</v>
      </c>
      <c r="B211" s="48" t="s">
        <v>723</v>
      </c>
      <c r="C211" s="47" t="s">
        <v>198</v>
      </c>
      <c r="D211" s="47" t="s">
        <v>34</v>
      </c>
      <c r="E211" s="142" t="s">
        <v>1818</v>
      </c>
      <c r="F211" s="142" t="s">
        <v>1819</v>
      </c>
      <c r="G211" s="104" t="s">
        <v>1820</v>
      </c>
      <c r="H211" s="141">
        <v>21</v>
      </c>
      <c r="I211" s="141">
        <v>1.5</v>
      </c>
      <c r="J211" s="141">
        <f t="shared" si="3"/>
        <v>31.5</v>
      </c>
      <c r="K211" s="47" t="s">
        <v>96</v>
      </c>
      <c r="L211" s="47" t="s">
        <v>83</v>
      </c>
      <c r="M211" s="49" t="s">
        <v>1485</v>
      </c>
    </row>
    <row r="212" spans="1:13" ht="28.8" x14ac:dyDescent="0.3">
      <c r="A212" s="29" t="s">
        <v>733</v>
      </c>
      <c r="B212" s="47" t="s">
        <v>723</v>
      </c>
      <c r="C212" s="47" t="s">
        <v>198</v>
      </c>
      <c r="D212" s="47" t="s">
        <v>34</v>
      </c>
      <c r="E212" s="142" t="s">
        <v>1821</v>
      </c>
      <c r="F212" s="142" t="s">
        <v>1822</v>
      </c>
      <c r="G212" s="116" t="s">
        <v>1823</v>
      </c>
      <c r="H212" s="141">
        <v>1</v>
      </c>
      <c r="I212" s="141">
        <v>1</v>
      </c>
      <c r="J212" s="141">
        <f t="shared" si="3"/>
        <v>1</v>
      </c>
      <c r="K212" s="47" t="s">
        <v>96</v>
      </c>
      <c r="L212" s="47" t="s">
        <v>83</v>
      </c>
      <c r="M212" s="49" t="s">
        <v>50</v>
      </c>
    </row>
    <row r="213" spans="1:13" ht="28.8" x14ac:dyDescent="0.3">
      <c r="A213" s="29" t="s">
        <v>733</v>
      </c>
      <c r="B213" s="47" t="s">
        <v>778</v>
      </c>
      <c r="C213" s="47" t="s">
        <v>130</v>
      </c>
      <c r="D213" s="47" t="s">
        <v>34</v>
      </c>
      <c r="E213" s="149" t="s">
        <v>1824</v>
      </c>
      <c r="F213" s="150" t="s">
        <v>1825</v>
      </c>
      <c r="G213" s="116" t="s">
        <v>1491</v>
      </c>
      <c r="H213" s="141">
        <v>1</v>
      </c>
      <c r="I213" s="141">
        <v>136</v>
      </c>
      <c r="J213" s="141">
        <f t="shared" si="3"/>
        <v>136</v>
      </c>
      <c r="K213" s="47" t="s">
        <v>96</v>
      </c>
      <c r="L213" s="47" t="s">
        <v>83</v>
      </c>
      <c r="M213" s="49" t="s">
        <v>1485</v>
      </c>
    </row>
    <row r="214" spans="1:13" ht="28.8" x14ac:dyDescent="0.3">
      <c r="A214" s="29" t="s">
        <v>1334</v>
      </c>
      <c r="B214" s="48" t="s">
        <v>723</v>
      </c>
      <c r="C214" s="47" t="s">
        <v>45</v>
      </c>
      <c r="D214" s="47" t="s">
        <v>34</v>
      </c>
      <c r="E214" s="142" t="s">
        <v>1826</v>
      </c>
      <c r="F214" s="143" t="s">
        <v>234</v>
      </c>
      <c r="G214" s="116" t="s">
        <v>1491</v>
      </c>
      <c r="H214" s="141">
        <v>7</v>
      </c>
      <c r="I214" s="141">
        <v>1</v>
      </c>
      <c r="J214" s="141">
        <f t="shared" si="3"/>
        <v>7</v>
      </c>
      <c r="K214" s="47" t="s">
        <v>49</v>
      </c>
      <c r="L214" s="47" t="s">
        <v>83</v>
      </c>
      <c r="M214" s="49" t="s">
        <v>1485</v>
      </c>
    </row>
    <row r="215" spans="1:13" ht="43.2" x14ac:dyDescent="0.3">
      <c r="A215" s="29" t="s">
        <v>733</v>
      </c>
      <c r="B215" s="47" t="s">
        <v>723</v>
      </c>
      <c r="C215" s="47" t="s">
        <v>54</v>
      </c>
      <c r="D215" s="47" t="s">
        <v>34</v>
      </c>
      <c r="E215" s="143" t="s">
        <v>1366</v>
      </c>
      <c r="F215" s="148" t="s">
        <v>1827</v>
      </c>
      <c r="G215" s="104" t="s">
        <v>1828</v>
      </c>
      <c r="H215" s="141">
        <v>1</v>
      </c>
      <c r="I215" s="141">
        <v>1</v>
      </c>
      <c r="J215" s="141">
        <f t="shared" si="3"/>
        <v>1</v>
      </c>
      <c r="K215" s="47" t="s">
        <v>82</v>
      </c>
      <c r="L215" s="47" t="s">
        <v>83</v>
      </c>
      <c r="M215" s="49" t="s">
        <v>50</v>
      </c>
    </row>
    <row r="216" spans="1:13" ht="43.2" x14ac:dyDescent="0.3">
      <c r="A216" s="29" t="s">
        <v>733</v>
      </c>
      <c r="B216" s="48" t="s">
        <v>723</v>
      </c>
      <c r="C216" s="47" t="s">
        <v>198</v>
      </c>
      <c r="D216" s="47" t="s">
        <v>34</v>
      </c>
      <c r="E216" s="151" t="s">
        <v>1829</v>
      </c>
      <c r="F216" s="151" t="s">
        <v>1830</v>
      </c>
      <c r="G216" s="104" t="s">
        <v>1831</v>
      </c>
      <c r="H216" s="141">
        <v>1</v>
      </c>
      <c r="I216" s="141">
        <v>1</v>
      </c>
      <c r="J216" s="141">
        <f t="shared" si="3"/>
        <v>1</v>
      </c>
      <c r="K216" s="47" t="s">
        <v>96</v>
      </c>
      <c r="L216" s="47" t="s">
        <v>83</v>
      </c>
      <c r="M216" s="49" t="s">
        <v>151</v>
      </c>
    </row>
    <row r="217" spans="1:13" ht="28.8" x14ac:dyDescent="0.3">
      <c r="A217" s="29" t="s">
        <v>1334</v>
      </c>
      <c r="B217" s="48" t="s">
        <v>723</v>
      </c>
      <c r="C217" s="47" t="s">
        <v>198</v>
      </c>
      <c r="D217" s="47" t="s">
        <v>34</v>
      </c>
      <c r="E217" s="152" t="s">
        <v>1832</v>
      </c>
      <c r="F217" s="150" t="s">
        <v>1833</v>
      </c>
      <c r="G217" s="104" t="s">
        <v>1834</v>
      </c>
      <c r="H217" s="141">
        <v>1</v>
      </c>
      <c r="I217" s="141">
        <v>1</v>
      </c>
      <c r="J217" s="141">
        <f t="shared" si="3"/>
        <v>1</v>
      </c>
      <c r="K217" s="47" t="s">
        <v>150</v>
      </c>
      <c r="L217" s="47" t="s">
        <v>83</v>
      </c>
      <c r="M217" s="49" t="s">
        <v>60</v>
      </c>
    </row>
    <row r="218" spans="1:13" ht="26.4" x14ac:dyDescent="0.3">
      <c r="A218" s="29" t="s">
        <v>1334</v>
      </c>
      <c r="B218" s="47" t="s">
        <v>727</v>
      </c>
      <c r="C218" s="47" t="s">
        <v>198</v>
      </c>
      <c r="D218" s="47" t="s">
        <v>34</v>
      </c>
      <c r="E218" s="152" t="s">
        <v>1835</v>
      </c>
      <c r="F218" s="150" t="s">
        <v>1654</v>
      </c>
      <c r="G218" s="104" t="s">
        <v>1836</v>
      </c>
      <c r="H218" s="141">
        <v>1</v>
      </c>
      <c r="I218" s="141">
        <v>3</v>
      </c>
      <c r="J218" s="141">
        <f t="shared" si="3"/>
        <v>3</v>
      </c>
      <c r="K218" s="47" t="s">
        <v>150</v>
      </c>
      <c r="L218" s="47" t="s">
        <v>83</v>
      </c>
      <c r="M218" s="49" t="s">
        <v>50</v>
      </c>
    </row>
    <row r="219" spans="1:13" ht="26.4" x14ac:dyDescent="0.3">
      <c r="A219" s="29" t="s">
        <v>733</v>
      </c>
      <c r="B219" s="47" t="s">
        <v>723</v>
      </c>
      <c r="C219" s="47" t="s">
        <v>45</v>
      </c>
      <c r="D219" s="47" t="s">
        <v>34</v>
      </c>
      <c r="E219" s="152" t="s">
        <v>1837</v>
      </c>
      <c r="F219" s="150" t="s">
        <v>1838</v>
      </c>
      <c r="G219" s="104" t="s">
        <v>1839</v>
      </c>
      <c r="H219" s="141">
        <v>1</v>
      </c>
      <c r="I219" s="141">
        <v>12</v>
      </c>
      <c r="J219" s="141">
        <f t="shared" si="3"/>
        <v>12</v>
      </c>
      <c r="K219" s="47" t="s">
        <v>266</v>
      </c>
      <c r="L219" s="47" t="s">
        <v>83</v>
      </c>
      <c r="M219" s="49" t="s">
        <v>60</v>
      </c>
    </row>
    <row r="220" spans="1:13" ht="39.6" x14ac:dyDescent="0.3">
      <c r="A220" s="29" t="s">
        <v>733</v>
      </c>
      <c r="B220" s="48" t="s">
        <v>723</v>
      </c>
      <c r="C220" s="47" t="s">
        <v>198</v>
      </c>
      <c r="D220" s="47" t="s">
        <v>34</v>
      </c>
      <c r="E220" s="153" t="s">
        <v>1840</v>
      </c>
      <c r="F220" s="143" t="s">
        <v>850</v>
      </c>
      <c r="G220" s="104" t="s">
        <v>1841</v>
      </c>
      <c r="H220" s="141">
        <v>29</v>
      </c>
      <c r="I220" s="141">
        <v>1</v>
      </c>
      <c r="J220" s="141">
        <f t="shared" si="3"/>
        <v>29</v>
      </c>
      <c r="K220" s="47" t="s">
        <v>49</v>
      </c>
      <c r="L220" s="47" t="s">
        <v>83</v>
      </c>
      <c r="M220" s="49" t="s">
        <v>868</v>
      </c>
    </row>
    <row r="221" spans="1:13" ht="39.6" x14ac:dyDescent="0.3">
      <c r="A221" s="29" t="s">
        <v>733</v>
      </c>
      <c r="B221" s="47" t="s">
        <v>723</v>
      </c>
      <c r="C221" s="47" t="s">
        <v>198</v>
      </c>
      <c r="D221" s="47" t="s">
        <v>34</v>
      </c>
      <c r="E221" s="152" t="s">
        <v>1842</v>
      </c>
      <c r="F221" s="150" t="s">
        <v>1843</v>
      </c>
      <c r="G221" s="104" t="s">
        <v>1844</v>
      </c>
      <c r="H221" s="141">
        <v>16</v>
      </c>
      <c r="I221" s="141">
        <v>1</v>
      </c>
      <c r="J221" s="141">
        <f t="shared" si="3"/>
        <v>16</v>
      </c>
      <c r="K221" s="47" t="s">
        <v>49</v>
      </c>
      <c r="L221" s="47" t="s">
        <v>83</v>
      </c>
      <c r="M221" s="49" t="s">
        <v>868</v>
      </c>
    </row>
    <row r="222" spans="1:13" ht="26.4" x14ac:dyDescent="0.3">
      <c r="A222" s="109" t="s">
        <v>733</v>
      </c>
      <c r="B222" s="48" t="s">
        <v>723</v>
      </c>
      <c r="C222" s="118" t="s">
        <v>45</v>
      </c>
      <c r="D222" s="47" t="s">
        <v>34</v>
      </c>
      <c r="E222" s="48" t="s">
        <v>1845</v>
      </c>
      <c r="F222" s="48" t="s">
        <v>1846</v>
      </c>
      <c r="G222" s="104" t="s">
        <v>1493</v>
      </c>
      <c r="H222" s="47">
        <v>2</v>
      </c>
      <c r="I222" s="48">
        <v>6</v>
      </c>
      <c r="J222" s="141">
        <f t="shared" si="3"/>
        <v>12</v>
      </c>
      <c r="K222" s="48" t="s">
        <v>56</v>
      </c>
      <c r="L222" s="47" t="s">
        <v>1355</v>
      </c>
      <c r="M222" s="154" t="s">
        <v>60</v>
      </c>
    </row>
    <row r="223" spans="1:13" ht="41.4" x14ac:dyDescent="0.3">
      <c r="A223" s="29" t="s">
        <v>733</v>
      </c>
      <c r="B223" s="48" t="s">
        <v>723</v>
      </c>
      <c r="C223" s="48" t="s">
        <v>45</v>
      </c>
      <c r="D223" s="155" t="s">
        <v>34</v>
      </c>
      <c r="E223" s="155" t="s">
        <v>817</v>
      </c>
      <c r="F223" s="155" t="s">
        <v>1550</v>
      </c>
      <c r="G223" s="155" t="s">
        <v>1547</v>
      </c>
      <c r="H223" s="155">
        <v>16</v>
      </c>
      <c r="I223" s="155">
        <v>7</v>
      </c>
      <c r="J223" s="141">
        <f t="shared" si="3"/>
        <v>112</v>
      </c>
      <c r="K223" s="155" t="s">
        <v>1550</v>
      </c>
      <c r="L223" s="47" t="s">
        <v>879</v>
      </c>
      <c r="M223" s="49" t="s">
        <v>127</v>
      </c>
    </row>
    <row r="224" spans="1:13" ht="26.4" x14ac:dyDescent="0.3">
      <c r="A224" s="29" t="s">
        <v>733</v>
      </c>
      <c r="B224" s="48" t="s">
        <v>723</v>
      </c>
      <c r="C224" s="38" t="s">
        <v>45</v>
      </c>
      <c r="D224" s="47" t="s">
        <v>34</v>
      </c>
      <c r="E224" s="38" t="s">
        <v>1847</v>
      </c>
      <c r="F224" s="38" t="s">
        <v>1763</v>
      </c>
      <c r="G224" s="38" t="s">
        <v>1848</v>
      </c>
      <c r="H224" s="38">
        <v>1</v>
      </c>
      <c r="I224" s="38">
        <v>6</v>
      </c>
      <c r="J224" s="141">
        <f t="shared" si="3"/>
        <v>6</v>
      </c>
      <c r="K224" s="38" t="s">
        <v>96</v>
      </c>
      <c r="L224" s="47" t="s">
        <v>83</v>
      </c>
      <c r="M224" s="41" t="s">
        <v>151</v>
      </c>
    </row>
    <row r="225" spans="1:13" ht="52.8" x14ac:dyDescent="0.3">
      <c r="A225" s="29" t="s">
        <v>1334</v>
      </c>
      <c r="B225" s="48" t="s">
        <v>723</v>
      </c>
      <c r="C225" s="38" t="s">
        <v>45</v>
      </c>
      <c r="D225" s="47" t="s">
        <v>34</v>
      </c>
      <c r="E225" s="38" t="s">
        <v>1849</v>
      </c>
      <c r="F225" s="38" t="s">
        <v>1763</v>
      </c>
      <c r="G225" s="38" t="s">
        <v>1850</v>
      </c>
      <c r="H225" s="38">
        <v>1</v>
      </c>
      <c r="I225" s="38">
        <v>6</v>
      </c>
      <c r="J225" s="141">
        <f t="shared" si="3"/>
        <v>6</v>
      </c>
      <c r="K225" s="38" t="s">
        <v>96</v>
      </c>
      <c r="L225" s="47" t="s">
        <v>83</v>
      </c>
      <c r="M225" s="41" t="s">
        <v>151</v>
      </c>
    </row>
    <row r="226" spans="1:13" ht="26.4" x14ac:dyDescent="0.3">
      <c r="A226" s="29" t="s">
        <v>1334</v>
      </c>
      <c r="B226" s="48" t="s">
        <v>727</v>
      </c>
      <c r="C226" s="38" t="s">
        <v>45</v>
      </c>
      <c r="D226" s="47" t="s">
        <v>34</v>
      </c>
      <c r="E226" s="38" t="s">
        <v>1851</v>
      </c>
      <c r="F226" s="38" t="s">
        <v>1852</v>
      </c>
      <c r="G226" s="38" t="s">
        <v>1853</v>
      </c>
      <c r="H226" s="38">
        <v>1</v>
      </c>
      <c r="I226" s="38">
        <v>60</v>
      </c>
      <c r="J226" s="141">
        <f t="shared" si="3"/>
        <v>60</v>
      </c>
      <c r="K226" s="38" t="s">
        <v>56</v>
      </c>
      <c r="L226" s="38" t="s">
        <v>77</v>
      </c>
      <c r="M226" s="41" t="s">
        <v>1854</v>
      </c>
    </row>
    <row r="227" spans="1:13" ht="26.4" x14ac:dyDescent="0.25">
      <c r="A227" s="29" t="s">
        <v>714</v>
      </c>
      <c r="B227" s="47" t="s">
        <v>715</v>
      </c>
      <c r="C227" s="118" t="s">
        <v>45</v>
      </c>
      <c r="D227" s="47" t="s">
        <v>33</v>
      </c>
      <c r="E227" s="48" t="s">
        <v>1855</v>
      </c>
      <c r="F227" s="48" t="s">
        <v>56</v>
      </c>
      <c r="G227" s="48" t="s">
        <v>1856</v>
      </c>
      <c r="H227" s="47">
        <v>20</v>
      </c>
      <c r="I227" s="48">
        <v>15</v>
      </c>
      <c r="J227" s="141">
        <f t="shared" si="3"/>
        <v>300</v>
      </c>
      <c r="K227" s="48" t="s">
        <v>56</v>
      </c>
      <c r="L227" s="156" t="s">
        <v>1355</v>
      </c>
      <c r="M227" s="154" t="s">
        <v>722</v>
      </c>
    </row>
    <row r="228" spans="1:13" ht="41.4" x14ac:dyDescent="0.3">
      <c r="A228" s="29" t="s">
        <v>733</v>
      </c>
      <c r="B228" s="48" t="s">
        <v>723</v>
      </c>
      <c r="C228" s="48" t="s">
        <v>45</v>
      </c>
      <c r="D228" s="155" t="s">
        <v>34</v>
      </c>
      <c r="E228" s="155" t="s">
        <v>817</v>
      </c>
      <c r="F228" s="155" t="s">
        <v>1550</v>
      </c>
      <c r="G228" s="155" t="s">
        <v>1602</v>
      </c>
      <c r="H228" s="155">
        <v>19</v>
      </c>
      <c r="I228" s="155">
        <v>7</v>
      </c>
      <c r="J228" s="141">
        <f t="shared" si="3"/>
        <v>133</v>
      </c>
      <c r="K228" s="155" t="s">
        <v>1550</v>
      </c>
      <c r="L228" s="47" t="s">
        <v>879</v>
      </c>
      <c r="M228" s="49" t="s">
        <v>127</v>
      </c>
    </row>
    <row r="229" spans="1:13" ht="26.4" x14ac:dyDescent="0.3">
      <c r="A229" s="109" t="s">
        <v>733</v>
      </c>
      <c r="B229" s="48" t="s">
        <v>723</v>
      </c>
      <c r="C229" s="47" t="s">
        <v>45</v>
      </c>
      <c r="D229" s="47" t="s">
        <v>33</v>
      </c>
      <c r="E229" s="48" t="s">
        <v>1857</v>
      </c>
      <c r="F229" s="47" t="s">
        <v>56</v>
      </c>
      <c r="G229" s="48" t="s">
        <v>1858</v>
      </c>
      <c r="H229" s="141">
        <v>9</v>
      </c>
      <c r="I229" s="141">
        <v>8</v>
      </c>
      <c r="J229" s="141">
        <f t="shared" si="3"/>
        <v>72</v>
      </c>
      <c r="K229" s="47" t="s">
        <v>56</v>
      </c>
      <c r="L229" s="47" t="s">
        <v>1355</v>
      </c>
      <c r="M229" s="49" t="s">
        <v>1522</v>
      </c>
    </row>
    <row r="230" spans="1:13" ht="26.4" x14ac:dyDescent="0.3">
      <c r="A230" s="29" t="s">
        <v>1334</v>
      </c>
      <c r="B230" s="47" t="s">
        <v>727</v>
      </c>
      <c r="C230" s="118" t="s">
        <v>45</v>
      </c>
      <c r="D230" s="47" t="s">
        <v>34</v>
      </c>
      <c r="E230" s="48" t="s">
        <v>1734</v>
      </c>
      <c r="F230" s="48" t="s">
        <v>34</v>
      </c>
      <c r="G230" s="111" t="s">
        <v>1859</v>
      </c>
      <c r="H230" s="48">
        <v>17</v>
      </c>
      <c r="I230" s="48">
        <v>2</v>
      </c>
      <c r="J230" s="141">
        <f t="shared" si="3"/>
        <v>34</v>
      </c>
      <c r="K230" s="48" t="s">
        <v>850</v>
      </c>
      <c r="L230" s="48" t="s">
        <v>83</v>
      </c>
      <c r="M230" s="154" t="s">
        <v>50</v>
      </c>
    </row>
    <row r="231" spans="1:13" ht="43.2" x14ac:dyDescent="0.3">
      <c r="A231" s="29" t="s">
        <v>733</v>
      </c>
      <c r="B231" s="48" t="s">
        <v>723</v>
      </c>
      <c r="C231" s="47" t="s">
        <v>45</v>
      </c>
      <c r="D231" s="47" t="s">
        <v>34</v>
      </c>
      <c r="E231" s="144" t="s">
        <v>1860</v>
      </c>
      <c r="F231" s="144" t="s">
        <v>1763</v>
      </c>
      <c r="G231" s="104" t="s">
        <v>1861</v>
      </c>
      <c r="H231" s="141">
        <v>1</v>
      </c>
      <c r="I231" s="141">
        <v>3</v>
      </c>
      <c r="J231" s="141">
        <f t="shared" si="3"/>
        <v>3</v>
      </c>
      <c r="K231" s="47" t="s">
        <v>96</v>
      </c>
      <c r="L231" s="47" t="s">
        <v>83</v>
      </c>
      <c r="M231" s="49" t="s">
        <v>151</v>
      </c>
    </row>
    <row r="232" spans="1:13" ht="55.2" x14ac:dyDescent="0.3">
      <c r="A232" s="29" t="s">
        <v>714</v>
      </c>
      <c r="B232" s="48" t="s">
        <v>723</v>
      </c>
      <c r="C232" s="48" t="s">
        <v>45</v>
      </c>
      <c r="D232" s="155" t="s">
        <v>33</v>
      </c>
      <c r="E232" s="155" t="s">
        <v>818</v>
      </c>
      <c r="F232" s="155" t="s">
        <v>1862</v>
      </c>
      <c r="G232" s="155" t="s">
        <v>1551</v>
      </c>
      <c r="H232" s="155">
        <v>4</v>
      </c>
      <c r="I232" s="155">
        <v>8</v>
      </c>
      <c r="J232" s="141">
        <f t="shared" si="3"/>
        <v>32</v>
      </c>
      <c r="K232" s="155" t="s">
        <v>1862</v>
      </c>
      <c r="L232" s="47" t="s">
        <v>879</v>
      </c>
      <c r="M232" s="49" t="s">
        <v>127</v>
      </c>
    </row>
    <row r="233" spans="1:13" ht="39.6" x14ac:dyDescent="0.3">
      <c r="A233" s="29" t="s">
        <v>1334</v>
      </c>
      <c r="B233" s="47" t="s">
        <v>727</v>
      </c>
      <c r="C233" s="118" t="s">
        <v>198</v>
      </c>
      <c r="D233" s="47" t="s">
        <v>34</v>
      </c>
      <c r="E233" s="48" t="s">
        <v>1863</v>
      </c>
      <c r="F233" s="48" t="s">
        <v>34</v>
      </c>
      <c r="G233" s="48" t="s">
        <v>1619</v>
      </c>
      <c r="H233" s="48">
        <v>2</v>
      </c>
      <c r="I233" s="48">
        <v>1</v>
      </c>
      <c r="J233" s="141">
        <f t="shared" si="3"/>
        <v>2</v>
      </c>
      <c r="K233" s="48" t="s">
        <v>241</v>
      </c>
      <c r="L233" s="48" t="s">
        <v>83</v>
      </c>
      <c r="M233" s="154" t="s">
        <v>50</v>
      </c>
    </row>
    <row r="234" spans="1:13" ht="28.8" x14ac:dyDescent="0.3">
      <c r="A234" s="29" t="s">
        <v>1334</v>
      </c>
      <c r="B234" s="48" t="s">
        <v>715</v>
      </c>
      <c r="C234" s="47" t="s">
        <v>198</v>
      </c>
      <c r="D234" s="47" t="s">
        <v>34</v>
      </c>
      <c r="E234" s="142" t="s">
        <v>1864</v>
      </c>
      <c r="F234" s="142" t="s">
        <v>1865</v>
      </c>
      <c r="G234" s="104" t="s">
        <v>1866</v>
      </c>
      <c r="H234" s="141">
        <v>1</v>
      </c>
      <c r="I234" s="141">
        <v>6</v>
      </c>
      <c r="J234" s="141">
        <f t="shared" si="3"/>
        <v>6</v>
      </c>
      <c r="K234" s="47" t="s">
        <v>150</v>
      </c>
      <c r="L234" s="47" t="s">
        <v>83</v>
      </c>
      <c r="M234" s="49" t="s">
        <v>60</v>
      </c>
    </row>
    <row r="235" spans="1:13" ht="26.4" x14ac:dyDescent="0.3">
      <c r="A235" s="117" t="s">
        <v>714</v>
      </c>
      <c r="B235" s="118" t="s">
        <v>718</v>
      </c>
      <c r="C235" s="118" t="s">
        <v>45</v>
      </c>
      <c r="D235" s="47" t="s">
        <v>33</v>
      </c>
      <c r="E235" s="48" t="s">
        <v>1867</v>
      </c>
      <c r="F235" s="48" t="s">
        <v>1867</v>
      </c>
      <c r="G235" s="48" t="s">
        <v>1868</v>
      </c>
      <c r="H235" s="47">
        <v>20</v>
      </c>
      <c r="I235" s="48">
        <v>15</v>
      </c>
      <c r="J235" s="141">
        <f t="shared" si="3"/>
        <v>300</v>
      </c>
      <c r="K235" s="48" t="s">
        <v>56</v>
      </c>
      <c r="L235" s="47" t="s">
        <v>1355</v>
      </c>
      <c r="M235" s="154" t="s">
        <v>722</v>
      </c>
    </row>
    <row r="236" spans="1:13" ht="27" thickBot="1" x14ac:dyDescent="0.35">
      <c r="A236" s="76" t="s">
        <v>1334</v>
      </c>
      <c r="B236" s="57" t="s">
        <v>715</v>
      </c>
      <c r="C236" s="157" t="s">
        <v>45</v>
      </c>
      <c r="D236" s="56" t="s">
        <v>34</v>
      </c>
      <c r="E236" s="57" t="s">
        <v>1864</v>
      </c>
      <c r="F236" s="57" t="s">
        <v>34</v>
      </c>
      <c r="G236" s="158" t="s">
        <v>1869</v>
      </c>
      <c r="H236" s="57">
        <v>1</v>
      </c>
      <c r="I236" s="57">
        <v>6</v>
      </c>
      <c r="J236" s="159">
        <f t="shared" si="3"/>
        <v>6</v>
      </c>
      <c r="K236" s="57" t="s">
        <v>1865</v>
      </c>
      <c r="L236" s="57" t="s">
        <v>83</v>
      </c>
      <c r="M236" s="160" t="s">
        <v>50</v>
      </c>
    </row>
  </sheetData>
  <sheetProtection algorithmName="SHA-512" hashValue="qtEWpA6BRKqBRX4eKr0WKBZ2zKj9BFSWMPcysc5CBXw6mCX8qh3EkDYP28O5twTehmykQwKnWEcuEtVWpkB/3A==" saltValue="0uJWYqsGBhhd5tBsMpqLdg==" spinCount="100000" sheet="1" objects="1" scenarios="1"/>
  <mergeCells count="2">
    <mergeCell ref="A11:E11"/>
    <mergeCell ref="A10:E10"/>
  </mergeCells>
  <dataValidations count="3">
    <dataValidation type="list" allowBlank="1" showInputMessage="1" showErrorMessage="1" sqref="E38" xr:uid="{D6F803FD-30C8-4C0B-9752-3C12C7AC65C9}">
      <formula1>$AD$5:$AD$42</formula1>
    </dataValidation>
    <dataValidation type="list" allowBlank="1" showInputMessage="1" showErrorMessage="1" sqref="E21" xr:uid="{DA906736-9230-4EB9-A4D4-36E21F93D2D6}">
      <formula1>$AI$2:$AI$24</formula1>
    </dataValidation>
    <dataValidation type="list" allowBlank="1" showInputMessage="1" showErrorMessage="1" sqref="E19" xr:uid="{CB188D77-CC91-4E74-9F6D-53A745B6E1A6}">
      <formula1>$AD$5:$AD$59</formula1>
    </dataValidation>
  </dataValidations>
  <pageMargins left="0.7" right="0.7" top="0.75" bottom="0.75" header="0.3" footer="0.3"/>
  <pageSetup scale="5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E4A2D197-0620-44A2-8348-4C056B9DDBA9}">
          <x14:formula1>
            <xm:f>'D:\Users\Administrativo\Documents\DAVS\Planeación y Estadistica\Comunicado\presentación 2024 (dudas)\Ene-Jun 2022\ok_Plan Anual\[XVII_PLAN ANUAL DE FORMACIÓN_final.xlsx]Hoja1'!#REF!</xm:f>
          </x14:formula1>
          <xm:sqref>D14:D88</xm:sqref>
        </x14:dataValidation>
        <x14:dataValidation type="list" allowBlank="1" showInputMessage="1" showErrorMessage="1" xr:uid="{AA3BE99D-B6D8-4161-83D3-374A01F0E6B3}">
          <x14:formula1>
            <xm:f>'D:\Users\Administrativo\Desktop\INFORMES\Indicadores comunicado de la comunidad Ago-Dic 2021\Formatos llenos\[Capacitaciones Jul-Dic 2021.xlsx]Hoja1'!#REF!</xm:f>
          </x14:formula1>
          <xm:sqref>H56</xm:sqref>
        </x14:dataValidation>
        <x14:dataValidation type="list" allowBlank="1" showInputMessage="1" showErrorMessage="1" xr:uid="{A0E2EA62-5C41-4E99-946E-C2BABEE8DF0B}">
          <x14:formula1>
            <xm:f>'D:\Users\Administrativo\Documents\DAVS\Planeación y Estadistica\Comunicado\presentación 2024 (dudas)\Jul-Dic 2022\Capacitaciones\[DGPR XVII_PLAN ANUAL DE FORMACIÓN jul-dic 2022.xlsx]Hoja1'!#REF!</xm:f>
          </x14:formula1>
          <xm:sqref>D89:D162</xm:sqref>
        </x14:dataValidation>
        <x14:dataValidation type="list" allowBlank="1" showInputMessage="1" showErrorMessage="1" xr:uid="{F00563A9-A23B-4D41-8D7B-42D4FF758FF8}">
          <x14:formula1>
            <xm:f>'D:\Users\Administrativo\Documents\DAVS\Planeación y Estadistica\Comunicado\presentación 2024 (dudas)\Jul-Dic 2022\Capacitaciones\[DGPR XVII_PLAN ANUAL DE FORMACIÓN jul-dic 2022.xlsx]Temáticas'!#REF!</xm:f>
          </x14:formula1>
          <xm:sqref>A150:A151 A138:A144 B114:B125 A146 B134 A159:A161 A135:A136 B105:B109 B111:B112 A89 B128:B132 A157 B147 B89:B98 B136:B144 A113:A124 A128:A133 B157:B162 A92:A94 B149:B150 A105:A111 A185 A189 A232:B232 A224 A175:B175 A200 A182 A177</xm:sqref>
        </x14:dataValidation>
        <x14:dataValidation type="list" allowBlank="1" showInputMessage="1" showErrorMessage="1" xr:uid="{E4D60AD2-E45A-4BAF-9186-18C1A8320D16}">
          <x14:formula1>
            <xm:f>'D:\Users\Administrativo\Documents\Dirección General 2019\Capacitaciones\Agosto-diciembre2022\Septiembre\[Base de Datos Capacitaciones DGPR_VF.XLSX]LISTAS_DESPLEGABLES'!#REF!</xm:f>
          </x14:formula1>
          <xm:sqref>C112:C117</xm:sqref>
        </x14:dataValidation>
        <x14:dataValidation type="list" allowBlank="1" showInputMessage="1" showErrorMessage="1" xr:uid="{F4F5F698-DD4F-413B-8E2E-F33C4AEBBD08}">
          <x14:formula1>
            <xm:f>'D:\Users\Administrativo\Documents\DAVS\Planeación y Estadistica\Comunicado\presentación 2024 (Inf)\Ene-Jun 2023\Modelo docencia y plan anual\[Concentrado_XVII_PLAN ANUAL DE FORMACIÓN ene-jun 2023.xlsx]Temáticas'!#REF!</xm:f>
          </x14:formula1>
          <xm:sqref>A183 B177 A225:B225 A223 B174 A209:A220 B209:B213 A172:A174 A167:B169 B215 B182:B183 A190:B190 A201:A204 A206:B207 A231:B231 A229 A234:A236 A199 A194:B195 B199:B204 B219:B220</xm:sqref>
        </x14:dataValidation>
        <x14:dataValidation type="list" allowBlank="1" showInputMessage="1" showErrorMessage="1" xr:uid="{330B9820-61B0-421B-830F-5CDFA8E12EAA}">
          <x14:formula1>
            <xm:f>'D:\Users\Administrativo\Documents\DAVS\Planeación y Estadistica\Comunicado\presentación 2024 (Inf)\Ene-Jun 2023\Modelo docencia y plan anual\[DGPR XVII_PLAN ANUAL DE FORMACIÓN ene-jun 2023.xlsx]Temáticas'!#REF!</xm:f>
          </x14:formula1>
          <xm:sqref>A180:A181</xm:sqref>
        </x14:dataValidation>
        <x14:dataValidation type="list" allowBlank="1" showInputMessage="1" showErrorMessage="1" xr:uid="{31B33F3E-E81A-40BD-A7B0-4EC44600A31D}">
          <x14:formula1>
            <xm:f>'D:\Users\Administrativo\Documents\DAVS\Planeación y Estadistica\Comunicado\presentación 2024 (Inf)\Ene-Jun 2023\Modelo docencia y plan anual\[Concentrado_XVII_PLAN ANUAL DE FORMACIÓN ene-jun 2023.xlsx]Hoja1'!#REF!</xm:f>
          </x14:formula1>
          <xm:sqref>D189:D236 D163:D186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97462DAE9581343A0A87E0E8668CC94" ma:contentTypeVersion="13" ma:contentTypeDescription="Crear nuevo documento." ma:contentTypeScope="" ma:versionID="9d0a7d48b01268485b6bd7abec82f795">
  <xsd:schema xmlns:xsd="http://www.w3.org/2001/XMLSchema" xmlns:xs="http://www.w3.org/2001/XMLSchema" xmlns:p="http://schemas.microsoft.com/office/2006/metadata/properties" xmlns:ns2="4197b6aa-b047-4901-9634-8974eea488e1" xmlns:ns3="c7107e41-cbde-453e-957d-bef59b6b0191" targetNamespace="http://schemas.microsoft.com/office/2006/metadata/properties" ma:root="true" ma:fieldsID="18e421165205c78744eebbf16c038862" ns2:_="" ns3:_="">
    <xsd:import namespace="4197b6aa-b047-4901-9634-8974eea488e1"/>
    <xsd:import namespace="c7107e41-cbde-453e-957d-bef59b6b01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97b6aa-b047-4901-9634-8974eea488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2a3e301e-18ed-4e01-83a2-2080733403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107e41-cbde-453e-957d-bef59b6b019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cac5226-c98b-4965-9635-301b31872cfe}" ma:internalName="TaxCatchAll" ma:showField="CatchAllData" ma:web="c7107e41-cbde-453e-957d-bef59b6b01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107e41-cbde-453e-957d-bef59b6b0191" xsi:nil="true"/>
    <lcf76f155ced4ddcb4097134ff3c332f xmlns="4197b6aa-b047-4901-9634-8974eea488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A28E053-D46F-49CB-A686-29CD1585AF70}"/>
</file>

<file path=customXml/itemProps2.xml><?xml version="1.0" encoding="utf-8"?>
<ds:datastoreItem xmlns:ds="http://schemas.openxmlformats.org/officeDocument/2006/customXml" ds:itemID="{467AC3AB-6104-43E8-9049-D296D06CEEA0}"/>
</file>

<file path=customXml/itemProps3.xml><?xml version="1.0" encoding="utf-8"?>
<ds:datastoreItem xmlns:ds="http://schemas.openxmlformats.org/officeDocument/2006/customXml" ds:itemID="{738E69F7-2110-4536-B3CF-797F7A6087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RESUMEN</vt:lpstr>
      <vt:lpstr>Hoja1</vt:lpstr>
      <vt:lpstr>Línea 1</vt:lpstr>
      <vt:lpstr>Línea 2</vt:lpstr>
      <vt:lpstr>Línes 5</vt:lpstr>
      <vt:lpstr>Línea 6</vt:lpstr>
      <vt:lpstr>Línea 7</vt:lpstr>
      <vt:lpstr>'Línea 1'!Área_de_impresión</vt:lpstr>
      <vt:lpstr>'Línea 2'!Área_de_impresión</vt:lpstr>
      <vt:lpstr>'Línea 6'!Área_de_impresión</vt:lpstr>
      <vt:lpstr>'Línea 7'!Área_de_impresión</vt:lpstr>
      <vt:lpstr>'Línes 5'!Área_de_impresión</vt:lpstr>
    </vt:vector>
  </TitlesOfParts>
  <Company>Universidad De La Salle Bajio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UDLSB</dc:creator>
  <cp:lastModifiedBy>Administrativo</cp:lastModifiedBy>
  <dcterms:created xsi:type="dcterms:W3CDTF">2015-05-19T00:30:47Z</dcterms:created>
  <dcterms:modified xsi:type="dcterms:W3CDTF">2023-06-22T20:36:50Z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0x010100197462DAE9581343A0A87E0E8668CC94</vt:lpwstr>
  </property>
</Properties>
</file>